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7" activeTab="0"/>
  </bookViews>
  <sheets>
    <sheet name="Přípravky 2003" sheetId="1" r:id="rId1"/>
    <sheet name="Přípravky 2004 a ml." sheetId="2" r:id="rId2"/>
    <sheet name="Základní stupeň" sheetId="3" r:id="rId3"/>
  </sheets>
  <definedNames>
    <definedName name="Excel_BuiltIn__FilterDatabase_1">'Přípravky 2003'!$B$6:$AE$7</definedName>
    <definedName name="_xlnm.Print_Area" localSheetId="0">'Přípravky 2003'!$B$2:$AE$14</definedName>
    <definedName name="_xlnm.Print_Area" localSheetId="1">'Přípravky 2004 a ml.'!$A$1:$AE$34</definedName>
  </definedNames>
  <calcPr fullCalcOnLoad="1"/>
</workbook>
</file>

<file path=xl/sharedStrings.xml><?xml version="1.0" encoding="utf-8"?>
<sst xmlns="http://schemas.openxmlformats.org/spreadsheetml/2006/main" count="264" uniqueCount="98">
  <si>
    <t>Poř.</t>
  </si>
  <si>
    <t>Příjmení a jméno</t>
  </si>
  <si>
    <t>Ročník</t>
  </si>
  <si>
    <t>Trenér</t>
  </si>
  <si>
    <t>Oddíl</t>
  </si>
  <si>
    <t>Švihadlo</t>
  </si>
  <si>
    <t xml:space="preserve">Šplh </t>
  </si>
  <si>
    <t>Shyby</t>
  </si>
  <si>
    <t>Přeskok</t>
  </si>
  <si>
    <t>Hrazda</t>
  </si>
  <si>
    <t>Kladina</t>
  </si>
  <si>
    <t>Akrobacie</t>
  </si>
  <si>
    <t>Celkem</t>
  </si>
  <si>
    <t>čas</t>
  </si>
  <si>
    <t>body</t>
  </si>
  <si>
    <t>počet</t>
  </si>
  <si>
    <t>VZ</t>
  </si>
  <si>
    <t>KZ</t>
  </si>
  <si>
    <t>PE</t>
  </si>
  <si>
    <t>;</t>
  </si>
  <si>
    <t>Skok z místa</t>
  </si>
  <si>
    <t>ZÁVOD VE SPORTOVNÍ GYMNASTICE     5.6.2010    Jindřichův Hradec</t>
  </si>
  <si>
    <t xml:space="preserve">Kategorie Přípravky I  -  ročník 2003 </t>
  </si>
  <si>
    <t>Vznosy</t>
  </si>
  <si>
    <t>gymn.</t>
  </si>
  <si>
    <t>Běh</t>
  </si>
  <si>
    <t>technické</t>
  </si>
  <si>
    <t>Plešáková Natálie</t>
  </si>
  <si>
    <t>výkon</t>
  </si>
  <si>
    <t>Kategorie Přípravky II  -  ročník 2004 a ml.</t>
  </si>
  <si>
    <t>Kategorie Základní stupeň</t>
  </si>
  <si>
    <t>Dohnalová Anna</t>
  </si>
  <si>
    <t>Jiříková, Zourová</t>
  </si>
  <si>
    <t>Šálková Vendula</t>
  </si>
  <si>
    <t>Rousková Alžběta</t>
  </si>
  <si>
    <t>Říšská Klára</t>
  </si>
  <si>
    <t>Tůmová Karolína</t>
  </si>
  <si>
    <t>Malinková Anna  </t>
  </si>
  <si>
    <t>Holkupová Lucie   </t>
  </si>
  <si>
    <t>Šafratová Karolína </t>
  </si>
  <si>
    <t>Vratišovská Zlatka    </t>
  </si>
  <si>
    <t>Jílková Zuzana</t>
  </si>
  <si>
    <t>JH</t>
  </si>
  <si>
    <t>Mašková Natálie</t>
  </si>
  <si>
    <t>Hemberová Klára</t>
  </si>
  <si>
    <t>Parma, Gyselová</t>
  </si>
  <si>
    <t>Pavlíková Leontina</t>
  </si>
  <si>
    <t>Šetková Romana</t>
  </si>
  <si>
    <t>Burdová Štěpánka</t>
  </si>
  <si>
    <t>Picková Magdalena</t>
  </si>
  <si>
    <t>Pecínová Lucie</t>
  </si>
  <si>
    <t>Šablatúrová Dorota</t>
  </si>
  <si>
    <t>Hanzalová Karolína</t>
  </si>
  <si>
    <t>Bendová Denisa</t>
  </si>
  <si>
    <t>Dvořáková Adéla</t>
  </si>
  <si>
    <t>Jedličková, Látová</t>
  </si>
  <si>
    <t xml:space="preserve">Zaňáková Eliška        </t>
  </si>
  <si>
    <t xml:space="preserve">Tognerová Tereza     </t>
  </si>
  <si>
    <t>Urbanová</t>
  </si>
  <si>
    <t xml:space="preserve">Beránková Adriana     </t>
  </si>
  <si>
    <t xml:space="preserve">Lišková Markéta     </t>
  </si>
  <si>
    <t>VE</t>
  </si>
  <si>
    <t>Polívková</t>
  </si>
  <si>
    <t>ČB</t>
  </si>
  <si>
    <t>Chalupová Petra</t>
  </si>
  <si>
    <t>Řehoušková Amálie</t>
  </si>
  <si>
    <t>Polívková Zuzana</t>
  </si>
  <si>
    <t>Lazar Mara</t>
  </si>
  <si>
    <t>tech.</t>
  </si>
  <si>
    <t>gym.</t>
  </si>
  <si>
    <t>NV</t>
  </si>
  <si>
    <t>Hánová Tereza</t>
  </si>
  <si>
    <t>Hanzlíková, Kolář</t>
  </si>
  <si>
    <t>Ziková Kristýna</t>
  </si>
  <si>
    <t>Plavcová, Blechová</t>
  </si>
  <si>
    <t>Šímová Johana</t>
  </si>
  <si>
    <t>Horejšová</t>
  </si>
  <si>
    <t>Veselá Gabriela</t>
  </si>
  <si>
    <t>Rajková</t>
  </si>
  <si>
    <t>SÚ</t>
  </si>
  <si>
    <t>Žáková Nikola</t>
  </si>
  <si>
    <t>Záhorková</t>
  </si>
  <si>
    <t>Dvořáková Daniela</t>
  </si>
  <si>
    <t>TS</t>
  </si>
  <si>
    <t xml:space="preserve">Čermáková Adéla         </t>
  </si>
  <si>
    <t xml:space="preserve">Schicková Lucie           </t>
  </si>
  <si>
    <t xml:space="preserve">Ježková Aneta              </t>
  </si>
  <si>
    <t xml:space="preserve">Žáková Kristýna          </t>
  </si>
  <si>
    <t xml:space="preserve">Špergerová Sabina       </t>
  </si>
  <si>
    <t xml:space="preserve">Rožková Nikola           </t>
  </si>
  <si>
    <t xml:space="preserve">Brožková Linda           </t>
  </si>
  <si>
    <t>Hálová N.</t>
  </si>
  <si>
    <t xml:space="preserve">Drunecká Aneta        </t>
  </si>
  <si>
    <t>Kotrbová Lucie</t>
  </si>
  <si>
    <t>Hamadejová Eliška</t>
  </si>
  <si>
    <t xml:space="preserve">Slabá Anežka    </t>
  </si>
  <si>
    <t>půl</t>
  </si>
  <si>
    <t>nic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</si>
</sst>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000\ 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b/>
      <u val="single"/>
      <sz val="16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ck"/>
      <bottom style="thin"/>
    </border>
    <border>
      <left style="medium"/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8">
    <xf numFmtId="0" fontId="0" fillId="0" borderId="0" xfId="0" applyAlignment="1">
      <alignment/>
    </xf>
    <xf numFmtId="2" fontId="18" fillId="0" borderId="10" xfId="0" applyNumberFormat="1" applyFont="1" applyFill="1" applyBorder="1" applyAlignment="1" applyProtection="1">
      <alignment horizontal="right"/>
      <protection locked="0"/>
    </xf>
    <xf numFmtId="2" fontId="18" fillId="0" borderId="11" xfId="0" applyNumberFormat="1" applyFont="1" applyFill="1" applyBorder="1" applyAlignment="1" applyProtection="1">
      <alignment horizontal="right"/>
      <protection locked="0"/>
    </xf>
    <xf numFmtId="2" fontId="18" fillId="0" borderId="12" xfId="0" applyNumberFormat="1" applyFont="1" applyFill="1" applyBorder="1" applyAlignment="1" applyProtection="1">
      <alignment horizontal="right"/>
      <protection locked="0"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2" fontId="18" fillId="0" borderId="15" xfId="0" applyNumberFormat="1" applyFont="1" applyFill="1" applyBorder="1" applyAlignment="1" applyProtection="1">
      <alignment horizontal="right"/>
      <protection locked="0"/>
    </xf>
    <xf numFmtId="2" fontId="29" fillId="0" borderId="12" xfId="0" applyNumberFormat="1" applyFont="1" applyFill="1" applyBorder="1" applyAlignment="1" applyProtection="1">
      <alignment horizontal="right"/>
      <protection locked="0"/>
    </xf>
    <xf numFmtId="2" fontId="27" fillId="0" borderId="16" xfId="0" applyNumberFormat="1" applyFont="1" applyFill="1" applyBorder="1" applyAlignment="1" applyProtection="1">
      <alignment horizontal="right"/>
      <protection/>
    </xf>
    <xf numFmtId="2" fontId="27" fillId="0" borderId="17" xfId="0" applyNumberFormat="1" applyFont="1" applyFill="1" applyBorder="1" applyAlignment="1" applyProtection="1">
      <alignment horizontal="right"/>
      <protection/>
    </xf>
    <xf numFmtId="2" fontId="18" fillId="0" borderId="18" xfId="0" applyNumberFormat="1" applyFont="1" applyFill="1" applyBorder="1" applyAlignment="1" applyProtection="1">
      <alignment horizontal="right"/>
      <protection locked="0"/>
    </xf>
    <xf numFmtId="2" fontId="18" fillId="0" borderId="19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/>
      <protection/>
    </xf>
    <xf numFmtId="2" fontId="18" fillId="0" borderId="11" xfId="0" applyNumberFormat="1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 horizontal="left"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left"/>
      <protection/>
    </xf>
    <xf numFmtId="0" fontId="18" fillId="0" borderId="18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7" fillId="0" borderId="21" xfId="0" applyFont="1" applyFill="1" applyBorder="1" applyAlignment="1" applyProtection="1">
      <alignment horizontal="left"/>
      <protection/>
    </xf>
    <xf numFmtId="2" fontId="28" fillId="0" borderId="21" xfId="0" applyNumberFormat="1" applyFont="1" applyFill="1" applyBorder="1" applyAlignment="1" applyProtection="1">
      <alignment horizontal="right"/>
      <protection/>
    </xf>
    <xf numFmtId="0" fontId="28" fillId="0" borderId="21" xfId="0" applyNumberFormat="1" applyFont="1" applyFill="1" applyBorder="1" applyAlignment="1" applyProtection="1">
      <alignment horizontal="right"/>
      <protection/>
    </xf>
    <xf numFmtId="0" fontId="23" fillId="0" borderId="24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left"/>
      <protection/>
    </xf>
    <xf numFmtId="2" fontId="28" fillId="0" borderId="22" xfId="0" applyNumberFormat="1" applyFont="1" applyFill="1" applyBorder="1" applyAlignment="1" applyProtection="1">
      <alignment horizontal="right"/>
      <protection/>
    </xf>
    <xf numFmtId="0" fontId="28" fillId="0" borderId="22" xfId="0" applyNumberFormat="1" applyFont="1" applyFill="1" applyBorder="1" applyAlignment="1" applyProtection="1">
      <alignment horizontal="right"/>
      <protection/>
    </xf>
    <xf numFmtId="2" fontId="29" fillId="0" borderId="19" xfId="0" applyNumberFormat="1" applyFont="1" applyFill="1" applyBorder="1" applyAlignment="1" applyProtection="1">
      <alignment horizontal="right"/>
      <protection locked="0"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/>
      <protection/>
    </xf>
    <xf numFmtId="2" fontId="22" fillId="0" borderId="21" xfId="0" applyNumberFormat="1" applyFont="1" applyFill="1" applyBorder="1" applyAlignment="1" applyProtection="1">
      <alignment horizontal="right"/>
      <protection/>
    </xf>
    <xf numFmtId="0" fontId="22" fillId="0" borderId="21" xfId="0" applyNumberFormat="1" applyFont="1" applyFill="1" applyBorder="1" applyAlignment="1" applyProtection="1">
      <alignment horizontal="right"/>
      <protection/>
    </xf>
    <xf numFmtId="0" fontId="23" fillId="0" borderId="26" xfId="0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left"/>
      <protection/>
    </xf>
    <xf numFmtId="0" fontId="18" fillId="0" borderId="27" xfId="0" applyFont="1" applyFill="1" applyBorder="1" applyAlignment="1" applyProtection="1">
      <alignment horizontal="center"/>
      <protection/>
    </xf>
    <xf numFmtId="0" fontId="18" fillId="0" borderId="27" xfId="0" applyFont="1" applyFill="1" applyBorder="1" applyAlignment="1" applyProtection="1">
      <alignment horizontal="left"/>
      <protection/>
    </xf>
    <xf numFmtId="2" fontId="22" fillId="0" borderId="27" xfId="0" applyNumberFormat="1" applyFont="1" applyFill="1" applyBorder="1" applyAlignment="1" applyProtection="1">
      <alignment horizontal="right"/>
      <protection/>
    </xf>
    <xf numFmtId="0" fontId="22" fillId="0" borderId="27" xfId="0" applyNumberFormat="1" applyFont="1" applyFill="1" applyBorder="1" applyAlignment="1" applyProtection="1">
      <alignment horizontal="right"/>
      <protection/>
    </xf>
    <xf numFmtId="2" fontId="18" fillId="0" borderId="28" xfId="0" applyNumberFormat="1" applyFont="1" applyFill="1" applyBorder="1" applyAlignment="1" applyProtection="1">
      <alignment horizontal="right"/>
      <protection locked="0"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right"/>
      <protection/>
    </xf>
    <xf numFmtId="0" fontId="22" fillId="0" borderId="31" xfId="0" applyNumberFormat="1" applyFont="1" applyFill="1" applyBorder="1" applyAlignment="1" applyProtection="1">
      <alignment horizontal="right"/>
      <protection/>
    </xf>
    <xf numFmtId="0" fontId="18" fillId="0" borderId="32" xfId="0" applyFont="1" applyFill="1" applyBorder="1" applyAlignment="1" applyProtection="1">
      <alignment horizontal="center"/>
      <protection/>
    </xf>
    <xf numFmtId="2" fontId="18" fillId="0" borderId="32" xfId="0" applyNumberFormat="1" applyFont="1" applyFill="1" applyBorder="1" applyAlignment="1" applyProtection="1">
      <alignment horizontal="right"/>
      <protection locked="0"/>
    </xf>
    <xf numFmtId="2" fontId="18" fillId="0" borderId="33" xfId="0" applyNumberFormat="1" applyFont="1" applyFill="1" applyBorder="1" applyAlignment="1" applyProtection="1">
      <alignment horizontal="right"/>
      <protection locked="0"/>
    </xf>
    <xf numFmtId="2" fontId="18" fillId="0" borderId="10" xfId="0" applyNumberFormat="1" applyFont="1" applyFill="1" applyBorder="1" applyAlignment="1" applyProtection="1">
      <alignment/>
      <protection locked="0"/>
    </xf>
    <xf numFmtId="2" fontId="18" fillId="0" borderId="26" xfId="0" applyNumberFormat="1" applyFont="1" applyFill="1" applyBorder="1" applyAlignment="1" applyProtection="1">
      <alignment horizontal="right"/>
      <protection locked="0"/>
    </xf>
    <xf numFmtId="0" fontId="18" fillId="0" borderId="10" xfId="0" applyNumberFormat="1" applyFont="1" applyFill="1" applyBorder="1" applyAlignment="1" applyProtection="1">
      <alignment horizontal="right"/>
      <protection locked="0"/>
    </xf>
    <xf numFmtId="0" fontId="18" fillId="0" borderId="26" xfId="0" applyNumberFormat="1" applyFont="1" applyFill="1" applyBorder="1" applyAlignment="1" applyProtection="1">
      <alignment horizontal="right"/>
      <protection locked="0"/>
    </xf>
    <xf numFmtId="0" fontId="18" fillId="0" borderId="30" xfId="0" applyFont="1" applyFill="1" applyBorder="1" applyAlignment="1" applyProtection="1">
      <alignment horizontal="center"/>
      <protection/>
    </xf>
    <xf numFmtId="2" fontId="18" fillId="0" borderId="30" xfId="0" applyNumberFormat="1" applyFont="1" applyFill="1" applyBorder="1" applyAlignment="1" applyProtection="1">
      <alignment horizontal="right"/>
      <protection locked="0"/>
    </xf>
    <xf numFmtId="2" fontId="18" fillId="0" borderId="30" xfId="0" applyNumberFormat="1" applyFont="1" applyFill="1" applyBorder="1" applyAlignment="1" applyProtection="1">
      <alignment/>
      <protection locked="0"/>
    </xf>
    <xf numFmtId="2" fontId="18" fillId="0" borderId="31" xfId="0" applyNumberFormat="1" applyFont="1" applyFill="1" applyBorder="1" applyAlignment="1" applyProtection="1">
      <alignment horizontal="right"/>
      <protection locked="0"/>
    </xf>
    <xf numFmtId="0" fontId="22" fillId="0" borderId="34" xfId="0" applyFont="1" applyFill="1" applyBorder="1" applyAlignment="1" applyProtection="1">
      <alignment horizontal="center" vertical="center"/>
      <protection/>
    </xf>
    <xf numFmtId="0" fontId="28" fillId="0" borderId="30" xfId="0" applyNumberFormat="1" applyFont="1" applyFill="1" applyBorder="1" applyAlignment="1" applyProtection="1">
      <alignment horizontal="right"/>
      <protection/>
    </xf>
    <xf numFmtId="0" fontId="28" fillId="0" borderId="35" xfId="0" applyNumberFormat="1" applyFont="1" applyFill="1" applyBorder="1" applyAlignment="1" applyProtection="1">
      <alignment horizontal="right"/>
      <protection/>
    </xf>
    <xf numFmtId="2" fontId="29" fillId="0" borderId="32" xfId="0" applyNumberFormat="1" applyFont="1" applyFill="1" applyBorder="1" applyAlignment="1" applyProtection="1">
      <alignment horizontal="right"/>
      <protection locked="0"/>
    </xf>
    <xf numFmtId="2" fontId="29" fillId="0" borderId="36" xfId="0" applyNumberFormat="1" applyFont="1" applyFill="1" applyBorder="1" applyAlignment="1" applyProtection="1">
      <alignment horizontal="right"/>
      <protection locked="0"/>
    </xf>
    <xf numFmtId="2" fontId="29" fillId="0" borderId="10" xfId="0" applyNumberFormat="1" applyFont="1" applyFill="1" applyBorder="1" applyAlignment="1" applyProtection="1">
      <alignment horizontal="right"/>
      <protection locked="0"/>
    </xf>
    <xf numFmtId="2" fontId="29" fillId="0" borderId="11" xfId="0" applyNumberFormat="1" applyFont="1" applyFill="1" applyBorder="1" applyAlignment="1" applyProtection="1">
      <alignment horizontal="right"/>
      <protection locked="0"/>
    </xf>
    <xf numFmtId="2" fontId="29" fillId="0" borderId="15" xfId="0" applyNumberFormat="1" applyFont="1" applyFill="1" applyBorder="1" applyAlignment="1" applyProtection="1">
      <alignment horizontal="right"/>
      <protection locked="0"/>
    </xf>
    <xf numFmtId="2" fontId="29" fillId="0" borderId="18" xfId="0" applyNumberFormat="1" applyFont="1" applyFill="1" applyBorder="1" applyAlignment="1" applyProtection="1">
      <alignment horizontal="right"/>
      <protection locked="0"/>
    </xf>
    <xf numFmtId="0" fontId="18" fillId="0" borderId="31" xfId="0" applyFont="1" applyFill="1" applyBorder="1" applyAlignment="1" applyProtection="1">
      <alignment horizontal="center"/>
      <protection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horizontal="center" vertical="center"/>
      <protection/>
    </xf>
    <xf numFmtId="2" fontId="22" fillId="0" borderId="32" xfId="0" applyNumberFormat="1" applyFont="1" applyFill="1" applyBorder="1" applyAlignment="1" applyProtection="1">
      <alignment horizontal="right"/>
      <protection/>
    </xf>
    <xf numFmtId="2" fontId="22" fillId="0" borderId="33" xfId="0" applyNumberFormat="1" applyFont="1" applyFill="1" applyBorder="1" applyAlignment="1" applyProtection="1">
      <alignment horizontal="right"/>
      <protection/>
    </xf>
    <xf numFmtId="2" fontId="27" fillId="0" borderId="38" xfId="0" applyNumberFormat="1" applyFont="1" applyFill="1" applyBorder="1" applyAlignment="1" applyProtection="1">
      <alignment horizontal="right"/>
      <protection/>
    </xf>
    <xf numFmtId="2" fontId="27" fillId="0" borderId="39" xfId="0" applyNumberFormat="1" applyFont="1" applyFill="1" applyBorder="1" applyAlignment="1" applyProtection="1">
      <alignment horizontal="right"/>
      <protection/>
    </xf>
    <xf numFmtId="0" fontId="18" fillId="0" borderId="35" xfId="0" applyFont="1" applyFill="1" applyBorder="1" applyAlignment="1" applyProtection="1">
      <alignment horizontal="center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2" fontId="28" fillId="0" borderId="32" xfId="0" applyNumberFormat="1" applyFont="1" applyFill="1" applyBorder="1" applyAlignment="1" applyProtection="1">
      <alignment horizontal="right"/>
      <protection/>
    </xf>
    <xf numFmtId="2" fontId="28" fillId="0" borderId="36" xfId="0" applyNumberFormat="1" applyFont="1" applyFill="1" applyBorder="1" applyAlignment="1" applyProtection="1">
      <alignment horizontal="right"/>
      <protection/>
    </xf>
    <xf numFmtId="2" fontId="28" fillId="0" borderId="38" xfId="0" applyNumberFormat="1" applyFont="1" applyFill="1" applyBorder="1" applyAlignment="1" applyProtection="1">
      <alignment horizontal="right"/>
      <protection/>
    </xf>
    <xf numFmtId="2" fontId="28" fillId="0" borderId="41" xfId="0" applyNumberFormat="1" applyFont="1" applyFill="1" applyBorder="1" applyAlignment="1" applyProtection="1">
      <alignment horizontal="right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2" fillId="0" borderId="43" xfId="0" applyFont="1" applyFill="1" applyBorder="1" applyAlignment="1" applyProtection="1">
      <alignment horizontal="center"/>
      <protection/>
    </xf>
    <xf numFmtId="0" fontId="22" fillId="0" borderId="44" xfId="0" applyFont="1" applyFill="1" applyBorder="1" applyAlignment="1" applyProtection="1">
      <alignment horizontal="center"/>
      <protection/>
    </xf>
    <xf numFmtId="0" fontId="22" fillId="0" borderId="40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46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2" fillId="0" borderId="34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48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/>
      <protection/>
    </xf>
    <xf numFmtId="0" fontId="22" fillId="0" borderId="49" xfId="0" applyFont="1" applyFill="1" applyBorder="1" applyAlignment="1" applyProtection="1">
      <alignment horizontal="center"/>
      <protection/>
    </xf>
    <xf numFmtId="0" fontId="22" fillId="0" borderId="37" xfId="0" applyFont="1" applyFill="1" applyBorder="1" applyAlignment="1" applyProtection="1">
      <alignment horizontal="center"/>
      <protection/>
    </xf>
    <xf numFmtId="0" fontId="22" fillId="0" borderId="29" xfId="0" applyFont="1" applyFill="1" applyBorder="1" applyAlignment="1" applyProtection="1">
      <alignment horizontal="center"/>
      <protection/>
    </xf>
    <xf numFmtId="0" fontId="22" fillId="0" borderId="50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44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51" xfId="0" applyFont="1" applyFill="1" applyBorder="1" applyAlignment="1" applyProtection="1">
      <alignment horizontal="center" vertical="center"/>
      <protection/>
    </xf>
    <xf numFmtId="0" fontId="22" fillId="0" borderId="5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AE23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B2" sqref="B2:AE2"/>
    </sheetView>
  </sheetViews>
  <sheetFormatPr defaultColWidth="9.140625" defaultRowHeight="12.75"/>
  <cols>
    <col min="1" max="1" width="3.57421875" style="12" customWidth="1"/>
    <col min="2" max="2" width="5.140625" style="12" customWidth="1"/>
    <col min="3" max="3" width="26.140625" style="12" customWidth="1"/>
    <col min="4" max="4" width="9.421875" style="12" customWidth="1"/>
    <col min="5" max="5" width="20.00390625" style="12" customWidth="1"/>
    <col min="6" max="6" width="7.57421875" style="12" customWidth="1"/>
    <col min="7" max="7" width="10.00390625" style="12" customWidth="1"/>
    <col min="8" max="8" width="12.00390625" style="12" customWidth="1"/>
    <col min="9" max="9" width="6.8515625" style="12" customWidth="1"/>
    <col min="10" max="10" width="10.57421875" style="12" customWidth="1"/>
    <col min="11" max="11" width="6.421875" style="12" customWidth="1"/>
    <col min="12" max="12" width="8.00390625" style="12" customWidth="1"/>
    <col min="13" max="21" width="7.57421875" style="12" customWidth="1"/>
    <col min="22" max="22" width="9.28125" style="12" customWidth="1"/>
    <col min="23" max="31" width="7.57421875" style="12" customWidth="1"/>
    <col min="32" max="16384" width="9.140625" style="12" customWidth="1"/>
  </cols>
  <sheetData>
    <row r="2" spans="2:31" s="13" customFormat="1" ht="30" customHeight="1">
      <c r="B2" s="91" t="s">
        <v>21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4" spans="2:31" ht="19.5">
      <c r="B4" s="96" t="s">
        <v>22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</row>
    <row r="5" ht="13.5" thickBot="1"/>
    <row r="6" spans="2:31" s="14" customFormat="1" ht="19.5" customHeight="1" thickTop="1">
      <c r="B6" s="99" t="s">
        <v>0</v>
      </c>
      <c r="C6" s="97" t="s">
        <v>1</v>
      </c>
      <c r="D6" s="97" t="s">
        <v>2</v>
      </c>
      <c r="E6" s="97" t="s">
        <v>3</v>
      </c>
      <c r="F6" s="103" t="s">
        <v>4</v>
      </c>
      <c r="G6" s="101" t="s">
        <v>12</v>
      </c>
      <c r="H6" s="83" t="s">
        <v>12</v>
      </c>
      <c r="I6" s="15" t="s">
        <v>0</v>
      </c>
      <c r="J6" s="15" t="s">
        <v>12</v>
      </c>
      <c r="K6" s="66" t="s">
        <v>0</v>
      </c>
      <c r="L6" s="92" t="s">
        <v>25</v>
      </c>
      <c r="M6" s="93"/>
      <c r="N6" s="92" t="s">
        <v>5</v>
      </c>
      <c r="O6" s="93"/>
      <c r="P6" s="92" t="s">
        <v>6</v>
      </c>
      <c r="Q6" s="93"/>
      <c r="R6" s="92" t="s">
        <v>7</v>
      </c>
      <c r="S6" s="93"/>
      <c r="T6" s="92" t="s">
        <v>23</v>
      </c>
      <c r="U6" s="93"/>
      <c r="V6" s="92" t="s">
        <v>20</v>
      </c>
      <c r="W6" s="93"/>
      <c r="X6" s="92" t="s">
        <v>8</v>
      </c>
      <c r="Y6" s="93"/>
      <c r="Z6" s="92" t="s">
        <v>9</v>
      </c>
      <c r="AA6" s="93"/>
      <c r="AB6" s="92" t="s">
        <v>10</v>
      </c>
      <c r="AC6" s="93"/>
      <c r="AD6" s="94" t="s">
        <v>11</v>
      </c>
      <c r="AE6" s="95"/>
    </row>
    <row r="7" spans="2:31" s="14" customFormat="1" ht="19.5" customHeight="1">
      <c r="B7" s="100"/>
      <c r="C7" s="98"/>
      <c r="D7" s="98"/>
      <c r="E7" s="98"/>
      <c r="F7" s="104"/>
      <c r="G7" s="102"/>
      <c r="H7" s="77" t="s">
        <v>26</v>
      </c>
      <c r="I7" s="25" t="s">
        <v>68</v>
      </c>
      <c r="J7" s="25" t="s">
        <v>24</v>
      </c>
      <c r="K7" s="52" t="s">
        <v>69</v>
      </c>
      <c r="L7" s="23" t="s">
        <v>13</v>
      </c>
      <c r="M7" s="19" t="s">
        <v>14</v>
      </c>
      <c r="N7" s="23" t="s">
        <v>15</v>
      </c>
      <c r="O7" s="19" t="s">
        <v>14</v>
      </c>
      <c r="P7" s="23" t="s">
        <v>13</v>
      </c>
      <c r="Q7" s="19" t="s">
        <v>14</v>
      </c>
      <c r="R7" s="23" t="s">
        <v>15</v>
      </c>
      <c r="S7" s="19" t="s">
        <v>14</v>
      </c>
      <c r="T7" s="23" t="s">
        <v>15</v>
      </c>
      <c r="U7" s="19" t="s">
        <v>14</v>
      </c>
      <c r="V7" s="23" t="s">
        <v>28</v>
      </c>
      <c r="W7" s="19" t="s">
        <v>14</v>
      </c>
      <c r="X7" s="23" t="s">
        <v>16</v>
      </c>
      <c r="Y7" s="19" t="s">
        <v>17</v>
      </c>
      <c r="Z7" s="23" t="s">
        <v>16</v>
      </c>
      <c r="AA7" s="19" t="s">
        <v>17</v>
      </c>
      <c r="AB7" s="23" t="s">
        <v>16</v>
      </c>
      <c r="AC7" s="19" t="s">
        <v>17</v>
      </c>
      <c r="AD7" s="55" t="s">
        <v>16</v>
      </c>
      <c r="AE7" s="24" t="s">
        <v>17</v>
      </c>
    </row>
    <row r="8" spans="2:31" s="14" customFormat="1" ht="19.5" customHeight="1">
      <c r="B8" s="31">
        <v>1</v>
      </c>
      <c r="C8" s="32" t="s">
        <v>43</v>
      </c>
      <c r="D8" s="17">
        <v>2003</v>
      </c>
      <c r="E8" s="18" t="s">
        <v>55</v>
      </c>
      <c r="F8" s="62" t="s">
        <v>42</v>
      </c>
      <c r="G8" s="86">
        <f aca="true" t="shared" si="0" ref="G8:G13">H8+J8</f>
        <v>58.8</v>
      </c>
      <c r="H8" s="84">
        <f aca="true" t="shared" si="1" ref="H8:H13">M8+O8+Q8+S8+U8+W8</f>
        <v>24</v>
      </c>
      <c r="I8" s="34">
        <f aca="true" t="shared" si="2" ref="I8:I13">RANK(H8,H$8:H$13)</f>
        <v>1</v>
      </c>
      <c r="J8" s="33">
        <f aca="true" t="shared" si="3" ref="J8:J13">Y8+AA8+AC8+AE8</f>
        <v>34.8</v>
      </c>
      <c r="K8" s="67">
        <f aca="true" t="shared" si="4" ref="K8:K13">RANK(J8,J$8:J$13)</f>
        <v>2</v>
      </c>
      <c r="L8" s="71">
        <v>17.93</v>
      </c>
      <c r="M8" s="72">
        <v>2.5</v>
      </c>
      <c r="N8" s="71">
        <v>80</v>
      </c>
      <c r="O8" s="72">
        <v>4.5</v>
      </c>
      <c r="P8" s="71">
        <v>8.38</v>
      </c>
      <c r="Q8" s="72">
        <v>3.25</v>
      </c>
      <c r="R8" s="71">
        <v>10</v>
      </c>
      <c r="S8" s="72">
        <v>5</v>
      </c>
      <c r="T8" s="71">
        <v>10</v>
      </c>
      <c r="U8" s="72">
        <v>5</v>
      </c>
      <c r="V8" s="71">
        <v>157</v>
      </c>
      <c r="W8" s="72">
        <v>3.75</v>
      </c>
      <c r="X8" s="71">
        <v>10</v>
      </c>
      <c r="Y8" s="72">
        <v>8.85</v>
      </c>
      <c r="Z8" s="71">
        <v>10</v>
      </c>
      <c r="AA8" s="72">
        <v>7.85</v>
      </c>
      <c r="AB8" s="71">
        <v>10</v>
      </c>
      <c r="AC8" s="72">
        <v>8.9</v>
      </c>
      <c r="AD8" s="69">
        <v>10</v>
      </c>
      <c r="AE8" s="7">
        <v>9.2</v>
      </c>
    </row>
    <row r="9" spans="2:31" ht="19.5" customHeight="1">
      <c r="B9" s="31">
        <f>B8+1</f>
        <v>2</v>
      </c>
      <c r="C9" s="32" t="s">
        <v>41</v>
      </c>
      <c r="D9" s="17">
        <v>2003</v>
      </c>
      <c r="E9" s="18" t="s">
        <v>55</v>
      </c>
      <c r="F9" s="62" t="s">
        <v>42</v>
      </c>
      <c r="G9" s="86">
        <f t="shared" si="0"/>
        <v>57.45</v>
      </c>
      <c r="H9" s="84">
        <f t="shared" si="1"/>
        <v>21.25</v>
      </c>
      <c r="I9" s="34">
        <f t="shared" si="2"/>
        <v>2</v>
      </c>
      <c r="J9" s="33">
        <f t="shared" si="3"/>
        <v>36.2</v>
      </c>
      <c r="K9" s="67">
        <f t="shared" si="4"/>
        <v>1</v>
      </c>
      <c r="L9" s="71">
        <v>17.93</v>
      </c>
      <c r="M9" s="72">
        <v>2.5</v>
      </c>
      <c r="N9" s="71">
        <v>63</v>
      </c>
      <c r="O9" s="72">
        <v>3</v>
      </c>
      <c r="P9" s="71">
        <v>9.88</v>
      </c>
      <c r="Q9" s="72">
        <v>2</v>
      </c>
      <c r="R9" s="71">
        <v>10</v>
      </c>
      <c r="S9" s="72">
        <v>5</v>
      </c>
      <c r="T9" s="71">
        <v>10</v>
      </c>
      <c r="U9" s="72">
        <v>5</v>
      </c>
      <c r="V9" s="71">
        <v>170</v>
      </c>
      <c r="W9" s="72">
        <v>3.75</v>
      </c>
      <c r="X9" s="71">
        <v>10</v>
      </c>
      <c r="Y9" s="72">
        <v>8.9</v>
      </c>
      <c r="Z9" s="71">
        <v>10</v>
      </c>
      <c r="AA9" s="72">
        <v>8.8</v>
      </c>
      <c r="AB9" s="71">
        <v>10</v>
      </c>
      <c r="AC9" s="72">
        <v>9.4</v>
      </c>
      <c r="AD9" s="69">
        <v>10</v>
      </c>
      <c r="AE9" s="7">
        <v>9.1</v>
      </c>
    </row>
    <row r="10" spans="2:31" ht="19.5" customHeight="1">
      <c r="B10" s="31">
        <f>B9+1</f>
        <v>3</v>
      </c>
      <c r="C10" s="32" t="s">
        <v>77</v>
      </c>
      <c r="D10" s="17">
        <v>2003</v>
      </c>
      <c r="E10" s="18" t="s">
        <v>78</v>
      </c>
      <c r="F10" s="62" t="s">
        <v>79</v>
      </c>
      <c r="G10" s="86">
        <f t="shared" si="0"/>
        <v>51</v>
      </c>
      <c r="H10" s="84">
        <f t="shared" si="1"/>
        <v>16.5</v>
      </c>
      <c r="I10" s="34">
        <f t="shared" si="2"/>
        <v>3</v>
      </c>
      <c r="J10" s="33">
        <f t="shared" si="3"/>
        <v>34.5</v>
      </c>
      <c r="K10" s="67">
        <f t="shared" si="4"/>
        <v>3</v>
      </c>
      <c r="L10" s="71">
        <v>19.28</v>
      </c>
      <c r="M10" s="72">
        <v>1.25</v>
      </c>
      <c r="N10" s="71">
        <v>70</v>
      </c>
      <c r="O10" s="72">
        <v>3.75</v>
      </c>
      <c r="P10" s="71">
        <v>13.81</v>
      </c>
      <c r="Q10" s="72">
        <v>0.75</v>
      </c>
      <c r="R10" s="71">
        <v>4</v>
      </c>
      <c r="S10" s="72">
        <v>2</v>
      </c>
      <c r="T10" s="71">
        <v>10</v>
      </c>
      <c r="U10" s="72">
        <v>5</v>
      </c>
      <c r="V10" s="71">
        <v>141</v>
      </c>
      <c r="W10" s="72">
        <v>3.75</v>
      </c>
      <c r="X10" s="71">
        <v>10</v>
      </c>
      <c r="Y10" s="72">
        <v>8.4</v>
      </c>
      <c r="Z10" s="71">
        <v>10</v>
      </c>
      <c r="AA10" s="72">
        <v>8.8</v>
      </c>
      <c r="AB10" s="71">
        <v>10</v>
      </c>
      <c r="AC10" s="72">
        <v>8.5</v>
      </c>
      <c r="AD10" s="69">
        <v>10</v>
      </c>
      <c r="AE10" s="7">
        <v>8.8</v>
      </c>
    </row>
    <row r="11" spans="2:31" ht="19.5" customHeight="1">
      <c r="B11" s="31">
        <f>B10+1</f>
        <v>4</v>
      </c>
      <c r="C11" s="32" t="s">
        <v>31</v>
      </c>
      <c r="D11" s="17">
        <v>2003</v>
      </c>
      <c r="E11" s="20" t="s">
        <v>32</v>
      </c>
      <c r="F11" s="62" t="s">
        <v>18</v>
      </c>
      <c r="G11" s="86">
        <f t="shared" si="0"/>
        <v>39.65</v>
      </c>
      <c r="H11" s="84">
        <f t="shared" si="1"/>
        <v>9.25</v>
      </c>
      <c r="I11" s="34">
        <f t="shared" si="2"/>
        <v>4</v>
      </c>
      <c r="J11" s="33">
        <f t="shared" si="3"/>
        <v>30.4</v>
      </c>
      <c r="K11" s="67">
        <f t="shared" si="4"/>
        <v>4</v>
      </c>
      <c r="L11" s="71">
        <v>18.53</v>
      </c>
      <c r="M11" s="72">
        <v>1.75</v>
      </c>
      <c r="N11" s="71">
        <v>46</v>
      </c>
      <c r="O11" s="72">
        <v>1.75</v>
      </c>
      <c r="P11" s="71">
        <v>17.5</v>
      </c>
      <c r="Q11" s="72">
        <v>0.5</v>
      </c>
      <c r="R11" s="71">
        <v>1</v>
      </c>
      <c r="S11" s="72">
        <v>0.5</v>
      </c>
      <c r="T11" s="71">
        <v>5</v>
      </c>
      <c r="U11" s="72">
        <v>2.5</v>
      </c>
      <c r="V11" s="71">
        <v>134</v>
      </c>
      <c r="W11" s="72">
        <v>2.25</v>
      </c>
      <c r="X11" s="71">
        <v>10</v>
      </c>
      <c r="Y11" s="72">
        <v>8.55</v>
      </c>
      <c r="Z11" s="71">
        <v>10</v>
      </c>
      <c r="AA11" s="72">
        <v>6.85</v>
      </c>
      <c r="AB11" s="71">
        <v>10</v>
      </c>
      <c r="AC11" s="72">
        <v>7.9</v>
      </c>
      <c r="AD11" s="69">
        <v>10</v>
      </c>
      <c r="AE11" s="7">
        <v>7.1</v>
      </c>
    </row>
    <row r="12" spans="2:31" ht="19.5" customHeight="1">
      <c r="B12" s="31">
        <f>B11+1</f>
        <v>5</v>
      </c>
      <c r="C12" s="32" t="s">
        <v>95</v>
      </c>
      <c r="D12" s="17">
        <v>2003</v>
      </c>
      <c r="E12" s="20" t="s">
        <v>76</v>
      </c>
      <c r="F12" s="62" t="s">
        <v>61</v>
      </c>
      <c r="G12" s="86">
        <f t="shared" si="0"/>
        <v>38.45</v>
      </c>
      <c r="H12" s="84">
        <f t="shared" si="1"/>
        <v>8.25</v>
      </c>
      <c r="I12" s="34">
        <f t="shared" si="2"/>
        <v>5</v>
      </c>
      <c r="J12" s="33">
        <f t="shared" si="3"/>
        <v>30.200000000000003</v>
      </c>
      <c r="K12" s="67">
        <f t="shared" si="4"/>
        <v>5</v>
      </c>
      <c r="L12" s="71">
        <v>20.38</v>
      </c>
      <c r="M12" s="72">
        <v>0.75</v>
      </c>
      <c r="N12" s="71">
        <v>60</v>
      </c>
      <c r="O12" s="72">
        <v>2.75</v>
      </c>
      <c r="P12" s="71">
        <v>0</v>
      </c>
      <c r="Q12" s="72">
        <v>0</v>
      </c>
      <c r="R12" s="71">
        <v>1</v>
      </c>
      <c r="S12" s="72">
        <v>0.5</v>
      </c>
      <c r="T12" s="71">
        <v>4</v>
      </c>
      <c r="U12" s="72">
        <v>2</v>
      </c>
      <c r="V12" s="71">
        <v>126</v>
      </c>
      <c r="W12" s="72">
        <v>2.25</v>
      </c>
      <c r="X12" s="71">
        <v>10</v>
      </c>
      <c r="Y12" s="72">
        <v>7.7</v>
      </c>
      <c r="Z12" s="71">
        <v>10</v>
      </c>
      <c r="AA12" s="72">
        <v>7.4</v>
      </c>
      <c r="AB12" s="71">
        <v>10</v>
      </c>
      <c r="AC12" s="72">
        <v>7.7</v>
      </c>
      <c r="AD12" s="69">
        <v>10</v>
      </c>
      <c r="AE12" s="7">
        <v>7.4</v>
      </c>
    </row>
    <row r="13" spans="2:31" ht="19.5" customHeight="1" thickBot="1">
      <c r="B13" s="35">
        <f>B12+1</f>
        <v>6</v>
      </c>
      <c r="C13" s="36" t="s">
        <v>93</v>
      </c>
      <c r="D13" s="28">
        <v>2003</v>
      </c>
      <c r="E13" s="21" t="s">
        <v>76</v>
      </c>
      <c r="F13" s="82" t="s">
        <v>61</v>
      </c>
      <c r="G13" s="87">
        <f t="shared" si="0"/>
        <v>31.4</v>
      </c>
      <c r="H13" s="85">
        <f t="shared" si="1"/>
        <v>6.5</v>
      </c>
      <c r="I13" s="38">
        <f t="shared" si="2"/>
        <v>6</v>
      </c>
      <c r="J13" s="37">
        <f t="shared" si="3"/>
        <v>24.9</v>
      </c>
      <c r="K13" s="68">
        <f t="shared" si="4"/>
        <v>6</v>
      </c>
      <c r="L13" s="73">
        <v>19.34</v>
      </c>
      <c r="M13" s="74">
        <v>1.25</v>
      </c>
      <c r="N13" s="73">
        <v>15</v>
      </c>
      <c r="O13" s="74">
        <v>0</v>
      </c>
      <c r="P13" s="73">
        <v>20.25</v>
      </c>
      <c r="Q13" s="74">
        <v>0.25</v>
      </c>
      <c r="R13" s="73">
        <v>0</v>
      </c>
      <c r="S13" s="74">
        <v>0</v>
      </c>
      <c r="T13" s="73">
        <v>10</v>
      </c>
      <c r="U13" s="74">
        <v>5</v>
      </c>
      <c r="V13" s="73">
        <v>105</v>
      </c>
      <c r="W13" s="74">
        <v>0</v>
      </c>
      <c r="X13" s="73">
        <v>10</v>
      </c>
      <c r="Y13" s="74">
        <v>6.6</v>
      </c>
      <c r="Z13" s="73">
        <v>10</v>
      </c>
      <c r="AA13" s="74">
        <v>6</v>
      </c>
      <c r="AB13" s="73">
        <v>10</v>
      </c>
      <c r="AC13" s="74">
        <v>5.9</v>
      </c>
      <c r="AD13" s="70">
        <v>9.5</v>
      </c>
      <c r="AE13" s="39">
        <v>6.4</v>
      </c>
    </row>
    <row r="14" spans="3:31" ht="19.5" customHeight="1" thickTop="1">
      <c r="C14" s="14"/>
      <c r="D14" s="14"/>
      <c r="E14" s="14"/>
      <c r="F14" s="14"/>
      <c r="G14" s="14"/>
      <c r="H14" s="14"/>
      <c r="I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23" ht="12.75">
      <c r="N23" s="12" t="s">
        <v>19</v>
      </c>
    </row>
  </sheetData>
  <sheetProtection selectLockedCells="1"/>
  <mergeCells count="18">
    <mergeCell ref="N6:O6"/>
    <mergeCell ref="L6:M6"/>
    <mergeCell ref="F6:F7"/>
    <mergeCell ref="E6:E7"/>
    <mergeCell ref="D6:D7"/>
    <mergeCell ref="C6:C7"/>
    <mergeCell ref="B6:B7"/>
    <mergeCell ref="G6:G7"/>
    <mergeCell ref="B2:AE2"/>
    <mergeCell ref="AB6:AC6"/>
    <mergeCell ref="AD6:AE6"/>
    <mergeCell ref="P6:Q6"/>
    <mergeCell ref="R6:S6"/>
    <mergeCell ref="T6:U6"/>
    <mergeCell ref="Z6:AA6"/>
    <mergeCell ref="V6:W6"/>
    <mergeCell ref="X6:Y6"/>
    <mergeCell ref="B4:AE4"/>
  </mergeCells>
  <printOptions horizontalCentered="1"/>
  <pageMargins left="0.19652777777777777" right="0.19652777777777777" top="0.39375" bottom="0.39375" header="0.5118055555555556" footer="0.5118055555555556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AE44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B2" sqref="B2:AE2"/>
    </sheetView>
  </sheetViews>
  <sheetFormatPr defaultColWidth="9.140625" defaultRowHeight="12.75"/>
  <cols>
    <col min="1" max="1" width="3.57421875" style="12" customWidth="1"/>
    <col min="2" max="2" width="6.140625" style="12" customWidth="1"/>
    <col min="3" max="3" width="32.28125" style="12" customWidth="1"/>
    <col min="4" max="4" width="9.8515625" style="12" customWidth="1"/>
    <col min="5" max="5" width="20.7109375" style="12" customWidth="1"/>
    <col min="6" max="6" width="7.57421875" style="12" customWidth="1"/>
    <col min="7" max="7" width="10.00390625" style="12" customWidth="1"/>
    <col min="8" max="8" width="11.57421875" style="12" customWidth="1"/>
    <col min="9" max="9" width="7.421875" style="12" customWidth="1"/>
    <col min="10" max="10" width="10.57421875" style="12" customWidth="1"/>
    <col min="11" max="11" width="7.28125" style="12" customWidth="1"/>
    <col min="12" max="12" width="8.00390625" style="12" customWidth="1"/>
    <col min="13" max="21" width="7.57421875" style="12" customWidth="1"/>
    <col min="22" max="22" width="8.7109375" style="12" customWidth="1"/>
    <col min="23" max="23" width="8.57421875" style="12" customWidth="1"/>
    <col min="24" max="31" width="7.57421875" style="12" customWidth="1"/>
    <col min="32" max="16384" width="9.140625" style="12" customWidth="1"/>
  </cols>
  <sheetData>
    <row r="2" spans="2:31" s="13" customFormat="1" ht="30" customHeight="1">
      <c r="B2" s="91" t="s">
        <v>21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4" spans="2:31" ht="19.5">
      <c r="B4" s="96" t="s">
        <v>29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</row>
    <row r="5" ht="13.5" thickBot="1"/>
    <row r="6" spans="2:31" s="14" customFormat="1" ht="19.5" customHeight="1">
      <c r="B6" s="88" t="s">
        <v>0</v>
      </c>
      <c r="C6" s="90" t="s">
        <v>1</v>
      </c>
      <c r="D6" s="90" t="s">
        <v>2</v>
      </c>
      <c r="E6" s="90" t="s">
        <v>3</v>
      </c>
      <c r="F6" s="105" t="s">
        <v>4</v>
      </c>
      <c r="G6" s="106" t="s">
        <v>12</v>
      </c>
      <c r="H6" s="76" t="s">
        <v>12</v>
      </c>
      <c r="I6" s="40" t="s">
        <v>0</v>
      </c>
      <c r="J6" s="40" t="s">
        <v>12</v>
      </c>
      <c r="K6" s="51" t="s">
        <v>0</v>
      </c>
      <c r="L6" s="107" t="s">
        <v>25</v>
      </c>
      <c r="M6" s="108"/>
      <c r="N6" s="107" t="s">
        <v>5</v>
      </c>
      <c r="O6" s="108"/>
      <c r="P6" s="107" t="s">
        <v>6</v>
      </c>
      <c r="Q6" s="108"/>
      <c r="R6" s="107" t="s">
        <v>7</v>
      </c>
      <c r="S6" s="108"/>
      <c r="T6" s="107" t="s">
        <v>23</v>
      </c>
      <c r="U6" s="108"/>
      <c r="V6" s="109" t="s">
        <v>20</v>
      </c>
      <c r="W6" s="110"/>
      <c r="X6" s="107" t="s">
        <v>8</v>
      </c>
      <c r="Y6" s="108"/>
      <c r="Z6" s="107" t="s">
        <v>9</v>
      </c>
      <c r="AA6" s="108"/>
      <c r="AB6" s="107" t="s">
        <v>10</v>
      </c>
      <c r="AC6" s="108"/>
      <c r="AD6" s="109" t="s">
        <v>11</v>
      </c>
      <c r="AE6" s="108"/>
    </row>
    <row r="7" spans="2:31" s="14" customFormat="1" ht="19.5" customHeight="1">
      <c r="B7" s="89"/>
      <c r="C7" s="98"/>
      <c r="D7" s="98"/>
      <c r="E7" s="98"/>
      <c r="F7" s="104"/>
      <c r="G7" s="102"/>
      <c r="H7" s="77" t="s">
        <v>26</v>
      </c>
      <c r="I7" s="25" t="s">
        <v>68</v>
      </c>
      <c r="J7" s="25" t="s">
        <v>24</v>
      </c>
      <c r="K7" s="52" t="s">
        <v>69</v>
      </c>
      <c r="L7" s="23" t="s">
        <v>13</v>
      </c>
      <c r="M7" s="19" t="s">
        <v>14</v>
      </c>
      <c r="N7" s="23" t="s">
        <v>15</v>
      </c>
      <c r="O7" s="19" t="s">
        <v>14</v>
      </c>
      <c r="P7" s="23" t="s">
        <v>13</v>
      </c>
      <c r="Q7" s="19" t="s">
        <v>14</v>
      </c>
      <c r="R7" s="23" t="s">
        <v>15</v>
      </c>
      <c r="S7" s="19" t="s">
        <v>14</v>
      </c>
      <c r="T7" s="23" t="s">
        <v>15</v>
      </c>
      <c r="U7" s="19" t="s">
        <v>14</v>
      </c>
      <c r="V7" s="23" t="s">
        <v>28</v>
      </c>
      <c r="W7" s="62" t="s">
        <v>14</v>
      </c>
      <c r="X7" s="23" t="s">
        <v>16</v>
      </c>
      <c r="Y7" s="19" t="s">
        <v>17</v>
      </c>
      <c r="Z7" s="23" t="s">
        <v>16</v>
      </c>
      <c r="AA7" s="19" t="s">
        <v>17</v>
      </c>
      <c r="AB7" s="23" t="s">
        <v>16</v>
      </c>
      <c r="AC7" s="19" t="s">
        <v>17</v>
      </c>
      <c r="AD7" s="55" t="s">
        <v>16</v>
      </c>
      <c r="AE7" s="19" t="s">
        <v>17</v>
      </c>
    </row>
    <row r="8" spans="2:31" s="14" customFormat="1" ht="19.5" customHeight="1">
      <c r="B8" s="41">
        <v>1</v>
      </c>
      <c r="C8" s="32" t="s">
        <v>59</v>
      </c>
      <c r="D8" s="17">
        <v>2004</v>
      </c>
      <c r="E8" s="20" t="s">
        <v>58</v>
      </c>
      <c r="F8" s="62" t="s">
        <v>61</v>
      </c>
      <c r="G8" s="80">
        <f aca="true" t="shared" si="0" ref="G8:G34">H8+J8</f>
        <v>61.400000000000006</v>
      </c>
      <c r="H8" s="78">
        <f aca="true" t="shared" si="1" ref="H8:H34">M8+O8+Q8+S8+U8+W8</f>
        <v>25.5</v>
      </c>
      <c r="I8" s="43">
        <f aca="true" t="shared" si="2" ref="I8:I34">RANK(H8,H$8:H$34)</f>
        <v>1</v>
      </c>
      <c r="J8" s="42">
        <f aca="true" t="shared" si="3" ref="J8:J34">Y8+AA8+AC8+AE8</f>
        <v>35.900000000000006</v>
      </c>
      <c r="K8" s="53">
        <f aca="true" t="shared" si="4" ref="K8:K34">RANK(J8,J$8:J$34)</f>
        <v>2</v>
      </c>
      <c r="L8" s="1">
        <v>17.62</v>
      </c>
      <c r="M8" s="2">
        <v>3.25</v>
      </c>
      <c r="N8" s="1">
        <v>78</v>
      </c>
      <c r="O8" s="2">
        <v>5</v>
      </c>
      <c r="P8" s="1">
        <v>8.25</v>
      </c>
      <c r="Q8" s="2">
        <v>3.75</v>
      </c>
      <c r="R8" s="1">
        <v>10</v>
      </c>
      <c r="S8" s="2">
        <v>5</v>
      </c>
      <c r="T8" s="1">
        <v>10</v>
      </c>
      <c r="U8" s="2">
        <v>5</v>
      </c>
      <c r="V8" s="1">
        <v>144</v>
      </c>
      <c r="W8" s="63">
        <v>3.5</v>
      </c>
      <c r="X8" s="1">
        <v>10</v>
      </c>
      <c r="Y8" s="2">
        <v>9.2</v>
      </c>
      <c r="Z8" s="1">
        <v>10</v>
      </c>
      <c r="AA8" s="2">
        <v>8.8</v>
      </c>
      <c r="AB8" s="1">
        <v>10</v>
      </c>
      <c r="AC8" s="2">
        <v>8.6</v>
      </c>
      <c r="AD8" s="56">
        <v>10</v>
      </c>
      <c r="AE8" s="2">
        <v>9.3</v>
      </c>
    </row>
    <row r="9" spans="2:31" ht="19.5" customHeight="1">
      <c r="B9" s="41">
        <f>B8+1</f>
        <v>2</v>
      </c>
      <c r="C9" s="32" t="s">
        <v>49</v>
      </c>
      <c r="D9" s="17">
        <v>2004</v>
      </c>
      <c r="E9" s="18" t="s">
        <v>55</v>
      </c>
      <c r="F9" s="62" t="s">
        <v>42</v>
      </c>
      <c r="G9" s="80">
        <f t="shared" si="0"/>
        <v>60.849999999999994</v>
      </c>
      <c r="H9" s="78">
        <f t="shared" si="1"/>
        <v>24.5</v>
      </c>
      <c r="I9" s="43">
        <f t="shared" si="2"/>
        <v>3</v>
      </c>
      <c r="J9" s="42">
        <f t="shared" si="3"/>
        <v>36.349999999999994</v>
      </c>
      <c r="K9" s="53">
        <f t="shared" si="4"/>
        <v>1</v>
      </c>
      <c r="L9" s="1">
        <v>17.95</v>
      </c>
      <c r="M9" s="2">
        <v>3</v>
      </c>
      <c r="N9" s="1">
        <v>78</v>
      </c>
      <c r="O9" s="2">
        <v>5</v>
      </c>
      <c r="P9" s="1">
        <v>9.41</v>
      </c>
      <c r="Q9" s="2">
        <v>2.75</v>
      </c>
      <c r="R9" s="1">
        <v>10</v>
      </c>
      <c r="S9" s="2">
        <v>5</v>
      </c>
      <c r="T9" s="1">
        <v>10</v>
      </c>
      <c r="U9" s="2">
        <v>5</v>
      </c>
      <c r="V9" s="1">
        <v>140</v>
      </c>
      <c r="W9" s="63">
        <v>3.75</v>
      </c>
      <c r="X9" s="1">
        <v>10</v>
      </c>
      <c r="Y9" s="2">
        <v>8.9</v>
      </c>
      <c r="Z9" s="1">
        <v>10</v>
      </c>
      <c r="AA9" s="2">
        <v>8.75</v>
      </c>
      <c r="AB9" s="1">
        <v>10</v>
      </c>
      <c r="AC9" s="2">
        <v>9.2</v>
      </c>
      <c r="AD9" s="56">
        <v>10</v>
      </c>
      <c r="AE9" s="2">
        <v>9.5</v>
      </c>
    </row>
    <row r="10" spans="2:31" ht="19.5" customHeight="1">
      <c r="B10" s="41">
        <f aca="true" t="shared" si="5" ref="B10:B34">B9+1</f>
        <v>3</v>
      </c>
      <c r="C10" s="32" t="s">
        <v>60</v>
      </c>
      <c r="D10" s="17">
        <v>2004</v>
      </c>
      <c r="E10" s="20" t="s">
        <v>58</v>
      </c>
      <c r="F10" s="62" t="s">
        <v>61</v>
      </c>
      <c r="G10" s="80">
        <f t="shared" si="0"/>
        <v>58</v>
      </c>
      <c r="H10" s="78">
        <f t="shared" si="1"/>
        <v>25.5</v>
      </c>
      <c r="I10" s="43">
        <f t="shared" si="2"/>
        <v>1</v>
      </c>
      <c r="J10" s="42">
        <f t="shared" si="3"/>
        <v>32.5</v>
      </c>
      <c r="K10" s="53">
        <f t="shared" si="4"/>
        <v>11</v>
      </c>
      <c r="L10" s="1">
        <v>17.22</v>
      </c>
      <c r="M10" s="2">
        <v>3.75</v>
      </c>
      <c r="N10" s="1">
        <v>64</v>
      </c>
      <c r="O10" s="2">
        <v>4</v>
      </c>
      <c r="P10" s="1">
        <v>9.47</v>
      </c>
      <c r="Q10" s="2">
        <v>2.75</v>
      </c>
      <c r="R10" s="1">
        <v>10</v>
      </c>
      <c r="S10" s="2">
        <v>5</v>
      </c>
      <c r="T10" s="1">
        <v>10</v>
      </c>
      <c r="U10" s="2">
        <v>5</v>
      </c>
      <c r="V10" s="1">
        <v>170</v>
      </c>
      <c r="W10" s="63">
        <v>5</v>
      </c>
      <c r="X10" s="1">
        <v>10</v>
      </c>
      <c r="Y10" s="2">
        <v>8.15</v>
      </c>
      <c r="Z10" s="1">
        <v>10</v>
      </c>
      <c r="AA10" s="2">
        <v>8.35</v>
      </c>
      <c r="AB10" s="1">
        <v>10</v>
      </c>
      <c r="AC10" s="2">
        <v>8.5</v>
      </c>
      <c r="AD10" s="56">
        <v>10</v>
      </c>
      <c r="AE10" s="2">
        <v>7.5</v>
      </c>
    </row>
    <row r="11" spans="2:31" ht="19.5" customHeight="1">
      <c r="B11" s="41">
        <f t="shared" si="5"/>
        <v>4</v>
      </c>
      <c r="C11" s="32" t="s">
        <v>48</v>
      </c>
      <c r="D11" s="17">
        <v>2004</v>
      </c>
      <c r="E11" s="18" t="s">
        <v>55</v>
      </c>
      <c r="F11" s="62" t="s">
        <v>42</v>
      </c>
      <c r="G11" s="80">
        <f t="shared" si="0"/>
        <v>57.650000000000006</v>
      </c>
      <c r="H11" s="78">
        <f t="shared" si="1"/>
        <v>22.75</v>
      </c>
      <c r="I11" s="43">
        <f t="shared" si="2"/>
        <v>4</v>
      </c>
      <c r="J11" s="42">
        <f t="shared" si="3"/>
        <v>34.900000000000006</v>
      </c>
      <c r="K11" s="53">
        <f t="shared" si="4"/>
        <v>5</v>
      </c>
      <c r="L11" s="1">
        <v>17.4</v>
      </c>
      <c r="M11" s="2">
        <v>3.5</v>
      </c>
      <c r="N11" s="1">
        <v>68</v>
      </c>
      <c r="O11" s="2">
        <v>4.25</v>
      </c>
      <c r="P11" s="1">
        <v>10.33</v>
      </c>
      <c r="Q11" s="2">
        <v>1.75</v>
      </c>
      <c r="R11" s="1">
        <v>10</v>
      </c>
      <c r="S11" s="2">
        <v>5</v>
      </c>
      <c r="T11" s="1">
        <v>10</v>
      </c>
      <c r="U11" s="2">
        <v>5</v>
      </c>
      <c r="V11" s="1">
        <v>136</v>
      </c>
      <c r="W11" s="63">
        <v>3.25</v>
      </c>
      <c r="X11" s="1">
        <v>10</v>
      </c>
      <c r="Y11" s="2">
        <v>8.55</v>
      </c>
      <c r="Z11" s="1">
        <v>10</v>
      </c>
      <c r="AA11" s="2">
        <v>8.05</v>
      </c>
      <c r="AB11" s="1">
        <v>10</v>
      </c>
      <c r="AC11" s="2">
        <v>9</v>
      </c>
      <c r="AD11" s="56">
        <v>10</v>
      </c>
      <c r="AE11" s="2">
        <v>9.3</v>
      </c>
    </row>
    <row r="12" spans="2:31" ht="19.5" customHeight="1">
      <c r="B12" s="41">
        <f t="shared" si="5"/>
        <v>5</v>
      </c>
      <c r="C12" s="32" t="s">
        <v>44</v>
      </c>
      <c r="D12" s="17">
        <v>2004</v>
      </c>
      <c r="E12" s="18" t="s">
        <v>45</v>
      </c>
      <c r="F12" s="62" t="s">
        <v>42</v>
      </c>
      <c r="G12" s="80">
        <f t="shared" si="0"/>
        <v>56.5</v>
      </c>
      <c r="H12" s="78">
        <f t="shared" si="1"/>
        <v>22</v>
      </c>
      <c r="I12" s="43">
        <f t="shared" si="2"/>
        <v>5</v>
      </c>
      <c r="J12" s="42">
        <f t="shared" si="3"/>
        <v>34.5</v>
      </c>
      <c r="K12" s="53">
        <f t="shared" si="4"/>
        <v>7</v>
      </c>
      <c r="L12" s="1">
        <v>18.12</v>
      </c>
      <c r="M12" s="2">
        <v>2.75</v>
      </c>
      <c r="N12" s="1">
        <v>72</v>
      </c>
      <c r="O12" s="2">
        <v>4.75</v>
      </c>
      <c r="P12" s="1">
        <v>12.34</v>
      </c>
      <c r="Q12" s="2">
        <v>1.25</v>
      </c>
      <c r="R12" s="1">
        <v>8</v>
      </c>
      <c r="S12" s="2">
        <v>4</v>
      </c>
      <c r="T12" s="1">
        <v>10</v>
      </c>
      <c r="U12" s="2">
        <v>5</v>
      </c>
      <c r="V12" s="1">
        <v>145</v>
      </c>
      <c r="W12" s="63">
        <v>4.25</v>
      </c>
      <c r="X12" s="1">
        <v>10</v>
      </c>
      <c r="Y12" s="2">
        <v>8.95</v>
      </c>
      <c r="Z12" s="1">
        <v>10</v>
      </c>
      <c r="AA12" s="2">
        <v>7.85</v>
      </c>
      <c r="AB12" s="1">
        <v>10</v>
      </c>
      <c r="AC12" s="2">
        <v>8.9</v>
      </c>
      <c r="AD12" s="56">
        <v>10</v>
      </c>
      <c r="AE12" s="2">
        <v>8.8</v>
      </c>
    </row>
    <row r="13" spans="2:31" ht="19.5" customHeight="1">
      <c r="B13" s="41">
        <f t="shared" si="5"/>
        <v>6</v>
      </c>
      <c r="C13" s="32" t="s">
        <v>73</v>
      </c>
      <c r="D13" s="17">
        <v>2004</v>
      </c>
      <c r="E13" s="18" t="s">
        <v>72</v>
      </c>
      <c r="F13" s="62" t="s">
        <v>70</v>
      </c>
      <c r="G13" s="80">
        <f t="shared" si="0"/>
        <v>55.6</v>
      </c>
      <c r="H13" s="78">
        <f t="shared" si="1"/>
        <v>20.5</v>
      </c>
      <c r="I13" s="43">
        <f t="shared" si="2"/>
        <v>6</v>
      </c>
      <c r="J13" s="42">
        <f t="shared" si="3"/>
        <v>35.1</v>
      </c>
      <c r="K13" s="53">
        <f t="shared" si="4"/>
        <v>4</v>
      </c>
      <c r="L13" s="1">
        <v>18.47</v>
      </c>
      <c r="M13" s="2">
        <v>2.5</v>
      </c>
      <c r="N13" s="1">
        <v>68</v>
      </c>
      <c r="O13" s="2">
        <v>4.25</v>
      </c>
      <c r="P13" s="1">
        <v>14.94</v>
      </c>
      <c r="Q13" s="2">
        <v>0.75</v>
      </c>
      <c r="R13" s="1">
        <v>10</v>
      </c>
      <c r="S13" s="2">
        <v>5</v>
      </c>
      <c r="T13" s="1">
        <v>10</v>
      </c>
      <c r="U13" s="2">
        <v>5</v>
      </c>
      <c r="V13" s="1">
        <v>129</v>
      </c>
      <c r="W13" s="63">
        <v>3</v>
      </c>
      <c r="X13" s="1">
        <v>10</v>
      </c>
      <c r="Y13" s="2">
        <v>9</v>
      </c>
      <c r="Z13" s="1">
        <v>10</v>
      </c>
      <c r="AA13" s="2">
        <v>8.9</v>
      </c>
      <c r="AB13" s="1">
        <v>10</v>
      </c>
      <c r="AC13" s="2">
        <v>8.8</v>
      </c>
      <c r="AD13" s="56">
        <v>10</v>
      </c>
      <c r="AE13" s="2">
        <v>8.4</v>
      </c>
    </row>
    <row r="14" spans="2:31" ht="19.5" customHeight="1">
      <c r="B14" s="41">
        <f t="shared" si="5"/>
        <v>7</v>
      </c>
      <c r="C14" s="32" t="s">
        <v>65</v>
      </c>
      <c r="D14" s="17">
        <v>2004</v>
      </c>
      <c r="E14" s="18" t="s">
        <v>62</v>
      </c>
      <c r="F14" s="62" t="s">
        <v>63</v>
      </c>
      <c r="G14" s="80">
        <f t="shared" si="0"/>
        <v>54.5</v>
      </c>
      <c r="H14" s="78">
        <f t="shared" si="1"/>
        <v>19</v>
      </c>
      <c r="I14" s="43">
        <f t="shared" si="2"/>
        <v>7</v>
      </c>
      <c r="J14" s="42">
        <f t="shared" si="3"/>
        <v>35.5</v>
      </c>
      <c r="K14" s="53">
        <f t="shared" si="4"/>
        <v>3</v>
      </c>
      <c r="L14" s="1">
        <v>18.06</v>
      </c>
      <c r="M14" s="2">
        <v>2.75</v>
      </c>
      <c r="N14" s="1">
        <v>69</v>
      </c>
      <c r="O14" s="2">
        <v>4.5</v>
      </c>
      <c r="P14" s="1">
        <v>20.1</v>
      </c>
      <c r="Q14" s="2">
        <v>0.5</v>
      </c>
      <c r="R14" s="1">
        <v>4</v>
      </c>
      <c r="S14" s="2">
        <v>2</v>
      </c>
      <c r="T14" s="1">
        <v>10</v>
      </c>
      <c r="U14" s="2">
        <v>5</v>
      </c>
      <c r="V14" s="1">
        <v>142</v>
      </c>
      <c r="W14" s="63">
        <v>4.25</v>
      </c>
      <c r="X14" s="1">
        <v>10</v>
      </c>
      <c r="Y14" s="2">
        <v>8.8</v>
      </c>
      <c r="Z14" s="1">
        <v>10</v>
      </c>
      <c r="AA14" s="2">
        <v>8.4</v>
      </c>
      <c r="AB14" s="1">
        <v>10</v>
      </c>
      <c r="AC14" s="2">
        <v>9.3</v>
      </c>
      <c r="AD14" s="56">
        <v>10</v>
      </c>
      <c r="AE14" s="2">
        <v>9</v>
      </c>
    </row>
    <row r="15" spans="2:31" ht="19.5" customHeight="1">
      <c r="B15" s="41">
        <f t="shared" si="5"/>
        <v>8</v>
      </c>
      <c r="C15" s="32" t="s">
        <v>66</v>
      </c>
      <c r="D15" s="17">
        <v>2004</v>
      </c>
      <c r="E15" s="18" t="s">
        <v>62</v>
      </c>
      <c r="F15" s="62" t="s">
        <v>63</v>
      </c>
      <c r="G15" s="80">
        <f t="shared" si="0"/>
        <v>51.099999999999994</v>
      </c>
      <c r="H15" s="78">
        <f t="shared" si="1"/>
        <v>16.5</v>
      </c>
      <c r="I15" s="43">
        <f t="shared" si="2"/>
        <v>11</v>
      </c>
      <c r="J15" s="42">
        <f t="shared" si="3"/>
        <v>34.599999999999994</v>
      </c>
      <c r="K15" s="53">
        <f t="shared" si="4"/>
        <v>6</v>
      </c>
      <c r="L15" s="1">
        <v>18.37</v>
      </c>
      <c r="M15" s="2">
        <v>2.5</v>
      </c>
      <c r="N15" s="1">
        <v>72</v>
      </c>
      <c r="O15" s="2">
        <v>4.75</v>
      </c>
      <c r="P15" s="1">
        <v>23.3</v>
      </c>
      <c r="Q15" s="2">
        <v>0.5</v>
      </c>
      <c r="R15" s="1">
        <v>3</v>
      </c>
      <c r="S15" s="2">
        <v>1.5</v>
      </c>
      <c r="T15" s="1">
        <v>10</v>
      </c>
      <c r="U15" s="2">
        <v>5</v>
      </c>
      <c r="V15" s="1">
        <v>117</v>
      </c>
      <c r="W15" s="63">
        <v>2.25</v>
      </c>
      <c r="X15" s="1">
        <v>10</v>
      </c>
      <c r="Y15" s="2">
        <v>8.2</v>
      </c>
      <c r="Z15" s="1">
        <v>10</v>
      </c>
      <c r="AA15" s="2">
        <v>8.6</v>
      </c>
      <c r="AB15" s="1">
        <v>10</v>
      </c>
      <c r="AC15" s="2">
        <v>9.2</v>
      </c>
      <c r="AD15" s="56">
        <v>10</v>
      </c>
      <c r="AE15" s="2">
        <v>8.6</v>
      </c>
    </row>
    <row r="16" spans="2:31" ht="19.5" customHeight="1">
      <c r="B16" s="41">
        <f t="shared" si="5"/>
        <v>9</v>
      </c>
      <c r="C16" s="32" t="s">
        <v>71</v>
      </c>
      <c r="D16" s="17">
        <v>2004</v>
      </c>
      <c r="E16" s="18" t="s">
        <v>72</v>
      </c>
      <c r="F16" s="62" t="s">
        <v>70</v>
      </c>
      <c r="G16" s="80">
        <f t="shared" si="0"/>
        <v>50.75</v>
      </c>
      <c r="H16" s="78">
        <f t="shared" si="1"/>
        <v>17.25</v>
      </c>
      <c r="I16" s="43">
        <f t="shared" si="2"/>
        <v>9</v>
      </c>
      <c r="J16" s="42">
        <f t="shared" si="3"/>
        <v>33.5</v>
      </c>
      <c r="K16" s="53">
        <f t="shared" si="4"/>
        <v>9</v>
      </c>
      <c r="L16" s="1">
        <v>18.56</v>
      </c>
      <c r="M16" s="2">
        <v>2.25</v>
      </c>
      <c r="N16" s="1">
        <v>63</v>
      </c>
      <c r="O16" s="2">
        <v>4</v>
      </c>
      <c r="P16" s="1">
        <v>11.63</v>
      </c>
      <c r="Q16" s="2">
        <v>1.5</v>
      </c>
      <c r="R16" s="1">
        <v>5</v>
      </c>
      <c r="S16" s="2">
        <v>2.5</v>
      </c>
      <c r="T16" s="1">
        <v>10</v>
      </c>
      <c r="U16" s="2">
        <v>5</v>
      </c>
      <c r="V16" s="1">
        <v>121</v>
      </c>
      <c r="W16" s="63">
        <v>2</v>
      </c>
      <c r="X16" s="1">
        <v>10</v>
      </c>
      <c r="Y16" s="2">
        <v>8.6</v>
      </c>
      <c r="Z16" s="1">
        <v>10</v>
      </c>
      <c r="AA16" s="2">
        <v>9.2</v>
      </c>
      <c r="AB16" s="1">
        <v>10</v>
      </c>
      <c r="AC16" s="2">
        <v>7.7</v>
      </c>
      <c r="AD16" s="56">
        <v>10</v>
      </c>
      <c r="AE16" s="2">
        <v>8</v>
      </c>
    </row>
    <row r="17" spans="2:31" ht="19.5" customHeight="1">
      <c r="B17" s="41">
        <f t="shared" si="5"/>
        <v>10</v>
      </c>
      <c r="C17" s="32" t="s">
        <v>56</v>
      </c>
      <c r="D17" s="17">
        <v>2004</v>
      </c>
      <c r="E17" s="20" t="s">
        <v>76</v>
      </c>
      <c r="F17" s="62" t="s">
        <v>61</v>
      </c>
      <c r="G17" s="80">
        <f t="shared" si="0"/>
        <v>50.400000000000006</v>
      </c>
      <c r="H17" s="78">
        <f t="shared" si="1"/>
        <v>18.5</v>
      </c>
      <c r="I17" s="43">
        <f t="shared" si="2"/>
        <v>8</v>
      </c>
      <c r="J17" s="42">
        <f t="shared" si="3"/>
        <v>31.900000000000002</v>
      </c>
      <c r="K17" s="53">
        <f t="shared" si="4"/>
        <v>12</v>
      </c>
      <c r="L17" s="1">
        <v>19.41</v>
      </c>
      <c r="M17" s="2">
        <v>1.5</v>
      </c>
      <c r="N17" s="1">
        <v>60</v>
      </c>
      <c r="O17" s="2">
        <v>3.75</v>
      </c>
      <c r="P17" s="1">
        <v>17.32</v>
      </c>
      <c r="Q17" s="2">
        <v>0.5</v>
      </c>
      <c r="R17" s="1">
        <v>10</v>
      </c>
      <c r="S17" s="2">
        <v>5</v>
      </c>
      <c r="T17" s="1">
        <v>10</v>
      </c>
      <c r="U17" s="2">
        <v>5</v>
      </c>
      <c r="V17" s="1">
        <v>129</v>
      </c>
      <c r="W17" s="63">
        <v>2.75</v>
      </c>
      <c r="X17" s="1">
        <v>10</v>
      </c>
      <c r="Y17" s="2">
        <v>8</v>
      </c>
      <c r="Z17" s="1">
        <v>10</v>
      </c>
      <c r="AA17" s="2">
        <v>7.1</v>
      </c>
      <c r="AB17" s="1">
        <v>10</v>
      </c>
      <c r="AC17" s="2">
        <v>8</v>
      </c>
      <c r="AD17" s="56">
        <v>10</v>
      </c>
      <c r="AE17" s="2">
        <v>8.8</v>
      </c>
    </row>
    <row r="18" spans="2:31" ht="19.5" customHeight="1">
      <c r="B18" s="41">
        <f t="shared" si="5"/>
        <v>11</v>
      </c>
      <c r="C18" s="32" t="s">
        <v>46</v>
      </c>
      <c r="D18" s="17">
        <v>2004</v>
      </c>
      <c r="E18" s="18" t="s">
        <v>45</v>
      </c>
      <c r="F18" s="62" t="s">
        <v>42</v>
      </c>
      <c r="G18" s="80">
        <f t="shared" si="0"/>
        <v>49.85</v>
      </c>
      <c r="H18" s="78">
        <f t="shared" si="1"/>
        <v>16.25</v>
      </c>
      <c r="I18" s="43">
        <f t="shared" si="2"/>
        <v>12</v>
      </c>
      <c r="J18" s="42">
        <f t="shared" si="3"/>
        <v>33.6</v>
      </c>
      <c r="K18" s="53">
        <f t="shared" si="4"/>
        <v>8</v>
      </c>
      <c r="L18" s="1">
        <v>19.4</v>
      </c>
      <c r="M18" s="2">
        <v>1.5</v>
      </c>
      <c r="N18" s="1">
        <v>50</v>
      </c>
      <c r="O18" s="2">
        <v>2.75</v>
      </c>
      <c r="P18" s="1">
        <v>13.97</v>
      </c>
      <c r="Q18" s="2">
        <v>1</v>
      </c>
      <c r="R18" s="1">
        <v>10</v>
      </c>
      <c r="S18" s="2">
        <v>5</v>
      </c>
      <c r="T18" s="1">
        <v>10</v>
      </c>
      <c r="U18" s="2">
        <v>5</v>
      </c>
      <c r="V18" s="1">
        <v>109</v>
      </c>
      <c r="W18" s="63">
        <v>1</v>
      </c>
      <c r="X18" s="1">
        <v>10</v>
      </c>
      <c r="Y18" s="2">
        <v>7.85</v>
      </c>
      <c r="Z18" s="1">
        <v>10</v>
      </c>
      <c r="AA18" s="2">
        <v>8.25</v>
      </c>
      <c r="AB18" s="1">
        <v>10</v>
      </c>
      <c r="AC18" s="2">
        <v>8.5</v>
      </c>
      <c r="AD18" s="56">
        <v>10</v>
      </c>
      <c r="AE18" s="2">
        <v>9</v>
      </c>
    </row>
    <row r="19" spans="2:31" ht="19.5" customHeight="1">
      <c r="B19" s="41">
        <f t="shared" si="5"/>
        <v>12</v>
      </c>
      <c r="C19" s="32" t="s">
        <v>64</v>
      </c>
      <c r="D19" s="17">
        <v>2004</v>
      </c>
      <c r="E19" s="18" t="s">
        <v>62</v>
      </c>
      <c r="F19" s="62" t="s">
        <v>63</v>
      </c>
      <c r="G19" s="80">
        <f t="shared" si="0"/>
        <v>49.849999999999994</v>
      </c>
      <c r="H19" s="78">
        <f t="shared" si="1"/>
        <v>17.25</v>
      </c>
      <c r="I19" s="43">
        <f t="shared" si="2"/>
        <v>9</v>
      </c>
      <c r="J19" s="42">
        <f t="shared" si="3"/>
        <v>32.599999999999994</v>
      </c>
      <c r="K19" s="53">
        <f t="shared" si="4"/>
        <v>10</v>
      </c>
      <c r="L19" s="1">
        <v>17.9</v>
      </c>
      <c r="M19" s="2">
        <v>3</v>
      </c>
      <c r="N19" s="1">
        <v>69</v>
      </c>
      <c r="O19" s="2">
        <v>4.5</v>
      </c>
      <c r="P19" s="1">
        <v>19.9</v>
      </c>
      <c r="Q19" s="2">
        <v>0.5</v>
      </c>
      <c r="R19" s="1">
        <v>1</v>
      </c>
      <c r="S19" s="2">
        <v>0.5</v>
      </c>
      <c r="T19" s="1">
        <v>10</v>
      </c>
      <c r="U19" s="2">
        <v>5</v>
      </c>
      <c r="V19" s="1">
        <v>141</v>
      </c>
      <c r="W19" s="63">
        <v>3.75</v>
      </c>
      <c r="X19" s="1">
        <v>10</v>
      </c>
      <c r="Y19" s="2">
        <v>8.7</v>
      </c>
      <c r="Z19" s="1">
        <v>10</v>
      </c>
      <c r="AA19" s="2">
        <v>7.6</v>
      </c>
      <c r="AB19" s="1">
        <v>10</v>
      </c>
      <c r="AC19" s="2">
        <v>8.1</v>
      </c>
      <c r="AD19" s="56">
        <v>10</v>
      </c>
      <c r="AE19" s="2">
        <v>8.2</v>
      </c>
    </row>
    <row r="20" spans="2:31" ht="19.5" customHeight="1">
      <c r="B20" s="41">
        <f t="shared" si="5"/>
        <v>13</v>
      </c>
      <c r="C20" s="32" t="s">
        <v>87</v>
      </c>
      <c r="D20" s="17">
        <v>2004</v>
      </c>
      <c r="E20" s="18" t="s">
        <v>91</v>
      </c>
      <c r="F20" s="62" t="s">
        <v>83</v>
      </c>
      <c r="G20" s="80">
        <f t="shared" si="0"/>
        <v>46.05</v>
      </c>
      <c r="H20" s="78">
        <f t="shared" si="1"/>
        <v>15</v>
      </c>
      <c r="I20" s="43">
        <f t="shared" si="2"/>
        <v>13</v>
      </c>
      <c r="J20" s="42">
        <f t="shared" si="3"/>
        <v>31.05</v>
      </c>
      <c r="K20" s="53">
        <f t="shared" si="4"/>
        <v>13</v>
      </c>
      <c r="L20" s="1">
        <v>17.22</v>
      </c>
      <c r="M20" s="2">
        <v>3.75</v>
      </c>
      <c r="N20" s="1">
        <v>42</v>
      </c>
      <c r="O20" s="2">
        <v>2.25</v>
      </c>
      <c r="P20" s="1">
        <v>21.9</v>
      </c>
      <c r="Q20" s="2">
        <v>0.5</v>
      </c>
      <c r="R20" s="1">
        <v>3</v>
      </c>
      <c r="S20" s="2">
        <v>1.5</v>
      </c>
      <c r="T20" s="1">
        <v>9</v>
      </c>
      <c r="U20" s="2">
        <v>4.5</v>
      </c>
      <c r="V20" s="1">
        <v>132</v>
      </c>
      <c r="W20" s="63">
        <v>2.5</v>
      </c>
      <c r="X20" s="1">
        <v>10</v>
      </c>
      <c r="Y20" s="2">
        <v>7.7</v>
      </c>
      <c r="Z20" s="1">
        <v>10</v>
      </c>
      <c r="AA20" s="2">
        <v>7.25</v>
      </c>
      <c r="AB20" s="1">
        <v>10</v>
      </c>
      <c r="AC20" s="2">
        <v>7.9</v>
      </c>
      <c r="AD20" s="56">
        <v>10</v>
      </c>
      <c r="AE20" s="2">
        <v>8.2</v>
      </c>
    </row>
    <row r="21" spans="2:31" ht="19.5" customHeight="1">
      <c r="B21" s="41">
        <f t="shared" si="5"/>
        <v>14</v>
      </c>
      <c r="C21" s="32" t="s">
        <v>67</v>
      </c>
      <c r="D21" s="17">
        <v>2005</v>
      </c>
      <c r="E21" s="18" t="s">
        <v>62</v>
      </c>
      <c r="F21" s="62" t="s">
        <v>63</v>
      </c>
      <c r="G21" s="80">
        <f t="shared" si="0"/>
        <v>43.55</v>
      </c>
      <c r="H21" s="78">
        <f t="shared" si="1"/>
        <v>12.5</v>
      </c>
      <c r="I21" s="43">
        <f t="shared" si="2"/>
        <v>16</v>
      </c>
      <c r="J21" s="42">
        <f t="shared" si="3"/>
        <v>31.049999999999997</v>
      </c>
      <c r="K21" s="53">
        <f t="shared" si="4"/>
        <v>14</v>
      </c>
      <c r="L21" s="1">
        <v>20.5</v>
      </c>
      <c r="M21" s="2">
        <v>0.75</v>
      </c>
      <c r="N21" s="1">
        <v>68</v>
      </c>
      <c r="O21" s="2">
        <v>4.25</v>
      </c>
      <c r="P21" s="60" t="s">
        <v>96</v>
      </c>
      <c r="Q21" s="2">
        <v>0.25</v>
      </c>
      <c r="R21" s="1">
        <v>0</v>
      </c>
      <c r="S21" s="2">
        <v>0</v>
      </c>
      <c r="T21" s="1">
        <v>10</v>
      </c>
      <c r="U21" s="2">
        <v>5</v>
      </c>
      <c r="V21" s="1">
        <v>110</v>
      </c>
      <c r="W21" s="63">
        <v>2.25</v>
      </c>
      <c r="X21" s="1">
        <v>10</v>
      </c>
      <c r="Y21" s="2">
        <v>7.3</v>
      </c>
      <c r="Z21" s="1">
        <v>10</v>
      </c>
      <c r="AA21" s="2">
        <v>7.35</v>
      </c>
      <c r="AB21" s="1">
        <v>10</v>
      </c>
      <c r="AC21" s="2">
        <v>8.2</v>
      </c>
      <c r="AD21" s="56">
        <v>10</v>
      </c>
      <c r="AE21" s="2">
        <v>8.2</v>
      </c>
    </row>
    <row r="22" spans="2:31" ht="19.5" customHeight="1">
      <c r="B22" s="41">
        <f t="shared" si="5"/>
        <v>15</v>
      </c>
      <c r="C22" s="32" t="s">
        <v>88</v>
      </c>
      <c r="D22" s="17">
        <v>2004</v>
      </c>
      <c r="E22" s="18" t="s">
        <v>91</v>
      </c>
      <c r="F22" s="62" t="s">
        <v>83</v>
      </c>
      <c r="G22" s="80">
        <f t="shared" si="0"/>
        <v>42.45</v>
      </c>
      <c r="H22" s="78">
        <f t="shared" si="1"/>
        <v>14.25</v>
      </c>
      <c r="I22" s="43">
        <f t="shared" si="2"/>
        <v>14</v>
      </c>
      <c r="J22" s="42">
        <f t="shared" si="3"/>
        <v>28.2</v>
      </c>
      <c r="K22" s="53">
        <f t="shared" si="4"/>
        <v>17</v>
      </c>
      <c r="L22" s="1">
        <v>22</v>
      </c>
      <c r="M22" s="2">
        <v>0.25</v>
      </c>
      <c r="N22" s="1">
        <v>40</v>
      </c>
      <c r="O22" s="2">
        <v>2</v>
      </c>
      <c r="P22" s="1">
        <v>13.9</v>
      </c>
      <c r="Q22" s="2">
        <v>1</v>
      </c>
      <c r="R22" s="1">
        <v>7</v>
      </c>
      <c r="S22" s="2">
        <v>3.5</v>
      </c>
      <c r="T22" s="1">
        <v>9</v>
      </c>
      <c r="U22" s="2">
        <v>4.5</v>
      </c>
      <c r="V22" s="1">
        <v>138</v>
      </c>
      <c r="W22" s="63">
        <v>3</v>
      </c>
      <c r="X22" s="1">
        <v>10</v>
      </c>
      <c r="Y22" s="2">
        <v>7</v>
      </c>
      <c r="Z22" s="1">
        <v>10</v>
      </c>
      <c r="AA22" s="2">
        <v>8</v>
      </c>
      <c r="AB22" s="1">
        <v>10</v>
      </c>
      <c r="AC22" s="2">
        <v>6.5</v>
      </c>
      <c r="AD22" s="56">
        <v>10</v>
      </c>
      <c r="AE22" s="2">
        <v>6.7</v>
      </c>
    </row>
    <row r="23" spans="2:31" ht="19.5" customHeight="1">
      <c r="B23" s="41">
        <f t="shared" si="5"/>
        <v>16</v>
      </c>
      <c r="C23" s="32" t="s">
        <v>92</v>
      </c>
      <c r="D23" s="17">
        <v>2004</v>
      </c>
      <c r="E23" s="20" t="s">
        <v>76</v>
      </c>
      <c r="F23" s="62" t="s">
        <v>61</v>
      </c>
      <c r="G23" s="80">
        <f t="shared" si="0"/>
        <v>40.5</v>
      </c>
      <c r="H23" s="78">
        <f t="shared" si="1"/>
        <v>13.5</v>
      </c>
      <c r="I23" s="43">
        <f t="shared" si="2"/>
        <v>15</v>
      </c>
      <c r="J23" s="42">
        <f t="shared" si="3"/>
        <v>27</v>
      </c>
      <c r="K23" s="53">
        <f t="shared" si="4"/>
        <v>19</v>
      </c>
      <c r="L23" s="1">
        <v>21.28</v>
      </c>
      <c r="M23" s="2">
        <v>0.5</v>
      </c>
      <c r="N23" s="1">
        <v>56</v>
      </c>
      <c r="O23" s="2">
        <v>3.25</v>
      </c>
      <c r="P23" s="1">
        <v>60</v>
      </c>
      <c r="Q23" s="2">
        <v>0.5</v>
      </c>
      <c r="R23" s="1">
        <v>2</v>
      </c>
      <c r="S23" s="2">
        <v>1</v>
      </c>
      <c r="T23" s="1">
        <v>10</v>
      </c>
      <c r="U23" s="2">
        <v>5</v>
      </c>
      <c r="V23" s="1">
        <v>135</v>
      </c>
      <c r="W23" s="63">
        <v>3.25</v>
      </c>
      <c r="X23" s="1">
        <v>10</v>
      </c>
      <c r="Y23" s="2">
        <v>6.7</v>
      </c>
      <c r="Z23" s="1">
        <v>10</v>
      </c>
      <c r="AA23" s="2">
        <v>5.8</v>
      </c>
      <c r="AB23" s="1">
        <v>10</v>
      </c>
      <c r="AC23" s="2">
        <v>7.2</v>
      </c>
      <c r="AD23" s="56">
        <v>10</v>
      </c>
      <c r="AE23" s="2">
        <v>7.3</v>
      </c>
    </row>
    <row r="24" spans="2:31" ht="19.5" customHeight="1">
      <c r="B24" s="41">
        <f t="shared" si="5"/>
        <v>17</v>
      </c>
      <c r="C24" s="32" t="s">
        <v>36</v>
      </c>
      <c r="D24" s="17">
        <v>2005</v>
      </c>
      <c r="E24" s="20" t="s">
        <v>32</v>
      </c>
      <c r="F24" s="62" t="s">
        <v>18</v>
      </c>
      <c r="G24" s="80">
        <f t="shared" si="0"/>
        <v>38.45</v>
      </c>
      <c r="H24" s="78">
        <f t="shared" si="1"/>
        <v>9.25</v>
      </c>
      <c r="I24" s="43">
        <f t="shared" si="2"/>
        <v>19</v>
      </c>
      <c r="J24" s="42">
        <f t="shared" si="3"/>
        <v>29.200000000000003</v>
      </c>
      <c r="K24" s="53">
        <f t="shared" si="4"/>
        <v>16</v>
      </c>
      <c r="L24" s="1">
        <v>19.88</v>
      </c>
      <c r="M24" s="2">
        <v>1.25</v>
      </c>
      <c r="N24" s="1">
        <v>13</v>
      </c>
      <c r="O24" s="2">
        <v>0</v>
      </c>
      <c r="P24" s="1">
        <v>23.75</v>
      </c>
      <c r="Q24" s="2">
        <v>0.5</v>
      </c>
      <c r="R24" s="1">
        <v>1</v>
      </c>
      <c r="S24" s="2">
        <v>0.5</v>
      </c>
      <c r="T24" s="1">
        <v>10</v>
      </c>
      <c r="U24" s="2">
        <v>5</v>
      </c>
      <c r="V24" s="1">
        <v>114</v>
      </c>
      <c r="W24" s="63">
        <v>2</v>
      </c>
      <c r="X24" s="1">
        <v>10</v>
      </c>
      <c r="Y24" s="2">
        <v>7.2</v>
      </c>
      <c r="Z24" s="1">
        <v>10</v>
      </c>
      <c r="AA24" s="2">
        <v>5.5</v>
      </c>
      <c r="AB24" s="1">
        <v>10</v>
      </c>
      <c r="AC24" s="2">
        <v>8.4</v>
      </c>
      <c r="AD24" s="56">
        <v>10</v>
      </c>
      <c r="AE24" s="2">
        <v>8.1</v>
      </c>
    </row>
    <row r="25" spans="2:31" ht="19.5" customHeight="1">
      <c r="B25" s="41">
        <f t="shared" si="5"/>
        <v>18</v>
      </c>
      <c r="C25" s="32" t="s">
        <v>33</v>
      </c>
      <c r="D25" s="17">
        <v>2004</v>
      </c>
      <c r="E25" s="20" t="s">
        <v>32</v>
      </c>
      <c r="F25" s="62" t="s">
        <v>18</v>
      </c>
      <c r="G25" s="80">
        <f t="shared" si="0"/>
        <v>37.1</v>
      </c>
      <c r="H25" s="78">
        <f t="shared" si="1"/>
        <v>10</v>
      </c>
      <c r="I25" s="43">
        <f t="shared" si="2"/>
        <v>17</v>
      </c>
      <c r="J25" s="42">
        <f t="shared" si="3"/>
        <v>27.1</v>
      </c>
      <c r="K25" s="53">
        <f t="shared" si="4"/>
        <v>18</v>
      </c>
      <c r="L25" s="1">
        <v>19.53</v>
      </c>
      <c r="M25" s="2">
        <v>1.25</v>
      </c>
      <c r="N25" s="1">
        <v>61</v>
      </c>
      <c r="O25" s="2">
        <v>3.75</v>
      </c>
      <c r="P25" s="1">
        <v>18.98</v>
      </c>
      <c r="Q25" s="2">
        <v>0.5</v>
      </c>
      <c r="R25" s="1">
        <v>4</v>
      </c>
      <c r="S25" s="2">
        <v>2</v>
      </c>
      <c r="T25" s="1">
        <v>3</v>
      </c>
      <c r="U25" s="2">
        <v>1.5</v>
      </c>
      <c r="V25" s="1">
        <v>112</v>
      </c>
      <c r="W25" s="63">
        <v>1</v>
      </c>
      <c r="X25" s="1">
        <v>10</v>
      </c>
      <c r="Y25" s="2">
        <v>7.2</v>
      </c>
      <c r="Z25" s="1">
        <v>10</v>
      </c>
      <c r="AA25" s="2">
        <v>7.1</v>
      </c>
      <c r="AB25" s="1">
        <v>10</v>
      </c>
      <c r="AC25" s="2">
        <v>5.2</v>
      </c>
      <c r="AD25" s="56">
        <v>10</v>
      </c>
      <c r="AE25" s="2">
        <v>7.6</v>
      </c>
    </row>
    <row r="26" spans="2:31" ht="19.5" customHeight="1">
      <c r="B26" s="41">
        <f t="shared" si="5"/>
        <v>19</v>
      </c>
      <c r="C26" s="32" t="s">
        <v>47</v>
      </c>
      <c r="D26" s="17">
        <v>2005</v>
      </c>
      <c r="E26" s="18" t="s">
        <v>45</v>
      </c>
      <c r="F26" s="62" t="s">
        <v>42</v>
      </c>
      <c r="G26" s="80">
        <f t="shared" si="0"/>
        <v>36.05</v>
      </c>
      <c r="H26" s="78">
        <f t="shared" si="1"/>
        <v>9.5</v>
      </c>
      <c r="I26" s="43">
        <f t="shared" si="2"/>
        <v>18</v>
      </c>
      <c r="J26" s="42">
        <f t="shared" si="3"/>
        <v>26.55</v>
      </c>
      <c r="K26" s="53">
        <f t="shared" si="4"/>
        <v>20</v>
      </c>
      <c r="L26" s="1">
        <v>20.22</v>
      </c>
      <c r="M26" s="2">
        <v>1</v>
      </c>
      <c r="N26" s="1">
        <v>40</v>
      </c>
      <c r="O26" s="2">
        <v>2</v>
      </c>
      <c r="P26" s="1">
        <v>0</v>
      </c>
      <c r="Q26" s="2">
        <v>0.25</v>
      </c>
      <c r="R26" s="1">
        <v>0</v>
      </c>
      <c r="S26" s="2">
        <v>0</v>
      </c>
      <c r="T26" s="1">
        <v>10</v>
      </c>
      <c r="U26" s="2">
        <v>5</v>
      </c>
      <c r="V26" s="1">
        <v>115</v>
      </c>
      <c r="W26" s="63">
        <v>1.25</v>
      </c>
      <c r="X26" s="1">
        <v>10</v>
      </c>
      <c r="Y26" s="2">
        <v>5.9</v>
      </c>
      <c r="Z26" s="1">
        <v>10</v>
      </c>
      <c r="AA26" s="2">
        <v>6.45</v>
      </c>
      <c r="AB26" s="1">
        <v>10</v>
      </c>
      <c r="AC26" s="2">
        <v>7.7</v>
      </c>
      <c r="AD26" s="56">
        <v>10</v>
      </c>
      <c r="AE26" s="2">
        <v>6.5</v>
      </c>
    </row>
    <row r="27" spans="2:31" ht="19.5" customHeight="1">
      <c r="B27" s="41">
        <f t="shared" si="5"/>
        <v>20</v>
      </c>
      <c r="C27" s="32" t="s">
        <v>34</v>
      </c>
      <c r="D27" s="17">
        <v>2004</v>
      </c>
      <c r="E27" s="20" t="s">
        <v>32</v>
      </c>
      <c r="F27" s="62" t="s">
        <v>18</v>
      </c>
      <c r="G27" s="80">
        <f t="shared" si="0"/>
        <v>35.300000000000004</v>
      </c>
      <c r="H27" s="78">
        <f t="shared" si="1"/>
        <v>5.75</v>
      </c>
      <c r="I27" s="43">
        <f t="shared" si="2"/>
        <v>21</v>
      </c>
      <c r="J27" s="42">
        <f t="shared" si="3"/>
        <v>29.550000000000004</v>
      </c>
      <c r="K27" s="53">
        <f t="shared" si="4"/>
        <v>15</v>
      </c>
      <c r="L27" s="1">
        <v>20.19</v>
      </c>
      <c r="M27" s="2">
        <v>1</v>
      </c>
      <c r="N27" s="1">
        <v>34</v>
      </c>
      <c r="O27" s="2">
        <v>1.5</v>
      </c>
      <c r="P27" s="1">
        <v>21.5</v>
      </c>
      <c r="Q27" s="2">
        <v>0.5</v>
      </c>
      <c r="R27" s="1">
        <v>0</v>
      </c>
      <c r="S27" s="2">
        <v>0</v>
      </c>
      <c r="T27" s="1">
        <v>3</v>
      </c>
      <c r="U27" s="2">
        <v>1.5</v>
      </c>
      <c r="V27" s="1">
        <v>124</v>
      </c>
      <c r="W27" s="63">
        <v>1.25</v>
      </c>
      <c r="X27" s="1">
        <v>10</v>
      </c>
      <c r="Y27" s="2">
        <v>6.8</v>
      </c>
      <c r="Z27" s="1">
        <v>10</v>
      </c>
      <c r="AA27" s="2">
        <v>6.75</v>
      </c>
      <c r="AB27" s="1">
        <v>10</v>
      </c>
      <c r="AC27" s="2">
        <v>7.9</v>
      </c>
      <c r="AD27" s="56">
        <v>10</v>
      </c>
      <c r="AE27" s="2">
        <v>8.1</v>
      </c>
    </row>
    <row r="28" spans="2:31" ht="19.5" customHeight="1">
      <c r="B28" s="41">
        <f t="shared" si="5"/>
        <v>21</v>
      </c>
      <c r="C28" s="32" t="s">
        <v>35</v>
      </c>
      <c r="D28" s="17">
        <v>2004</v>
      </c>
      <c r="E28" s="20" t="s">
        <v>32</v>
      </c>
      <c r="F28" s="62" t="s">
        <v>18</v>
      </c>
      <c r="G28" s="80">
        <f t="shared" si="0"/>
        <v>33</v>
      </c>
      <c r="H28" s="78">
        <f t="shared" si="1"/>
        <v>7.5</v>
      </c>
      <c r="I28" s="43">
        <f t="shared" si="2"/>
        <v>20</v>
      </c>
      <c r="J28" s="42">
        <f t="shared" si="3"/>
        <v>25.5</v>
      </c>
      <c r="K28" s="53">
        <f t="shared" si="4"/>
        <v>21</v>
      </c>
      <c r="L28" s="1">
        <v>21.15</v>
      </c>
      <c r="M28" s="2">
        <v>0.5</v>
      </c>
      <c r="N28" s="1">
        <v>64</v>
      </c>
      <c r="O28" s="2">
        <v>4</v>
      </c>
      <c r="P28" s="1">
        <v>32.9</v>
      </c>
      <c r="Q28" s="2">
        <v>0.5</v>
      </c>
      <c r="R28" s="1">
        <v>0</v>
      </c>
      <c r="S28" s="2">
        <v>0</v>
      </c>
      <c r="T28" s="1">
        <v>4</v>
      </c>
      <c r="U28" s="2">
        <v>2</v>
      </c>
      <c r="V28" s="1">
        <v>115</v>
      </c>
      <c r="W28" s="63">
        <v>0.5</v>
      </c>
      <c r="X28" s="1">
        <v>10</v>
      </c>
      <c r="Y28" s="2">
        <v>5.2</v>
      </c>
      <c r="Z28" s="1">
        <v>10</v>
      </c>
      <c r="AA28" s="2">
        <v>6.5</v>
      </c>
      <c r="AB28" s="1">
        <v>10</v>
      </c>
      <c r="AC28" s="2">
        <v>7.5</v>
      </c>
      <c r="AD28" s="56">
        <v>10</v>
      </c>
      <c r="AE28" s="2">
        <v>6.3</v>
      </c>
    </row>
    <row r="29" spans="2:31" ht="19.5" customHeight="1">
      <c r="B29" s="41">
        <f t="shared" si="5"/>
        <v>22</v>
      </c>
      <c r="C29" s="32" t="s">
        <v>57</v>
      </c>
      <c r="D29" s="17">
        <v>2004</v>
      </c>
      <c r="E29" s="20" t="s">
        <v>76</v>
      </c>
      <c r="F29" s="62" t="s">
        <v>61</v>
      </c>
      <c r="G29" s="80">
        <f t="shared" si="0"/>
        <v>30.3</v>
      </c>
      <c r="H29" s="78">
        <f t="shared" si="1"/>
        <v>5.5</v>
      </c>
      <c r="I29" s="43">
        <f t="shared" si="2"/>
        <v>22</v>
      </c>
      <c r="J29" s="42">
        <f t="shared" si="3"/>
        <v>24.8</v>
      </c>
      <c r="K29" s="53">
        <f t="shared" si="4"/>
        <v>22</v>
      </c>
      <c r="L29" s="1">
        <v>21.13</v>
      </c>
      <c r="M29" s="2">
        <v>0.5</v>
      </c>
      <c r="N29" s="1">
        <v>25</v>
      </c>
      <c r="O29" s="2">
        <v>0.75</v>
      </c>
      <c r="P29" s="1">
        <v>60</v>
      </c>
      <c r="Q29" s="2">
        <v>0.5</v>
      </c>
      <c r="R29" s="1">
        <v>0</v>
      </c>
      <c r="S29" s="2">
        <v>0</v>
      </c>
      <c r="T29" s="1">
        <v>5</v>
      </c>
      <c r="U29" s="2">
        <v>2.5</v>
      </c>
      <c r="V29" s="1">
        <v>120</v>
      </c>
      <c r="W29" s="63">
        <v>1.25</v>
      </c>
      <c r="X29" s="1">
        <v>10</v>
      </c>
      <c r="Y29" s="2">
        <v>4.5</v>
      </c>
      <c r="Z29" s="1">
        <v>10</v>
      </c>
      <c r="AA29" s="2">
        <v>5.4</v>
      </c>
      <c r="AB29" s="1">
        <v>10</v>
      </c>
      <c r="AC29" s="2">
        <v>7.1</v>
      </c>
      <c r="AD29" s="56">
        <v>10</v>
      </c>
      <c r="AE29" s="2">
        <v>7.8</v>
      </c>
    </row>
    <row r="30" spans="2:31" ht="19.5" customHeight="1">
      <c r="B30" s="41">
        <f t="shared" si="5"/>
        <v>23</v>
      </c>
      <c r="C30" s="32" t="s">
        <v>86</v>
      </c>
      <c r="D30" s="17">
        <v>2004</v>
      </c>
      <c r="E30" s="18" t="s">
        <v>91</v>
      </c>
      <c r="F30" s="62" t="s">
        <v>83</v>
      </c>
      <c r="G30" s="80">
        <f t="shared" si="0"/>
        <v>28.95</v>
      </c>
      <c r="H30" s="78">
        <f t="shared" si="1"/>
        <v>4.25</v>
      </c>
      <c r="I30" s="43">
        <f t="shared" si="2"/>
        <v>23</v>
      </c>
      <c r="J30" s="42">
        <f t="shared" si="3"/>
        <v>24.7</v>
      </c>
      <c r="K30" s="53">
        <f t="shared" si="4"/>
        <v>23</v>
      </c>
      <c r="L30" s="1">
        <v>20.62</v>
      </c>
      <c r="M30" s="2">
        <v>0.75</v>
      </c>
      <c r="N30" s="1">
        <v>12</v>
      </c>
      <c r="O30" s="2">
        <v>0</v>
      </c>
      <c r="P30" s="60" t="s">
        <v>96</v>
      </c>
      <c r="Q30" s="2">
        <v>0.25</v>
      </c>
      <c r="R30" s="1">
        <v>3</v>
      </c>
      <c r="S30" s="2">
        <v>1.5</v>
      </c>
      <c r="T30" s="1">
        <v>0</v>
      </c>
      <c r="U30" s="2">
        <v>0.5</v>
      </c>
      <c r="V30" s="1">
        <v>115</v>
      </c>
      <c r="W30" s="63">
        <v>1.25</v>
      </c>
      <c r="X30" s="1">
        <v>10</v>
      </c>
      <c r="Y30" s="2">
        <v>4</v>
      </c>
      <c r="Z30" s="1">
        <v>10</v>
      </c>
      <c r="AA30" s="2">
        <v>6</v>
      </c>
      <c r="AB30" s="1">
        <v>10</v>
      </c>
      <c r="AC30" s="2">
        <v>7.4</v>
      </c>
      <c r="AD30" s="56">
        <v>10</v>
      </c>
      <c r="AE30" s="2">
        <v>7.3</v>
      </c>
    </row>
    <row r="31" spans="2:31" ht="19.5" customHeight="1">
      <c r="B31" s="41">
        <f t="shared" si="5"/>
        <v>24</v>
      </c>
      <c r="C31" s="32" t="s">
        <v>84</v>
      </c>
      <c r="D31" s="17">
        <v>2004</v>
      </c>
      <c r="E31" s="18" t="s">
        <v>91</v>
      </c>
      <c r="F31" s="62" t="s">
        <v>83</v>
      </c>
      <c r="G31" s="80">
        <f t="shared" si="0"/>
        <v>24.2</v>
      </c>
      <c r="H31" s="78">
        <f t="shared" si="1"/>
        <v>1.5</v>
      </c>
      <c r="I31" s="43">
        <f t="shared" si="2"/>
        <v>26</v>
      </c>
      <c r="J31" s="42">
        <f t="shared" si="3"/>
        <v>22.7</v>
      </c>
      <c r="K31" s="53">
        <f t="shared" si="4"/>
        <v>24</v>
      </c>
      <c r="L31" s="1">
        <v>22.28</v>
      </c>
      <c r="M31" s="2">
        <v>0.25</v>
      </c>
      <c r="N31" s="1">
        <v>36</v>
      </c>
      <c r="O31" s="2">
        <v>0.75</v>
      </c>
      <c r="P31" s="60" t="s">
        <v>96</v>
      </c>
      <c r="Q31" s="2">
        <v>0.25</v>
      </c>
      <c r="R31" s="1">
        <v>0</v>
      </c>
      <c r="S31" s="2">
        <v>0</v>
      </c>
      <c r="T31" s="1">
        <v>0</v>
      </c>
      <c r="U31" s="2">
        <v>0</v>
      </c>
      <c r="V31" s="1">
        <v>100</v>
      </c>
      <c r="W31" s="63">
        <v>0.25</v>
      </c>
      <c r="X31" s="1">
        <v>10</v>
      </c>
      <c r="Y31" s="2">
        <v>5.5</v>
      </c>
      <c r="Z31" s="1">
        <v>10</v>
      </c>
      <c r="AA31" s="2">
        <v>5.5</v>
      </c>
      <c r="AB31" s="1">
        <v>10</v>
      </c>
      <c r="AC31" s="2">
        <v>5.4</v>
      </c>
      <c r="AD31" s="56">
        <v>10</v>
      </c>
      <c r="AE31" s="2">
        <v>6.3</v>
      </c>
    </row>
    <row r="32" spans="2:31" ht="19.5" customHeight="1">
      <c r="B32" s="41">
        <f t="shared" si="5"/>
        <v>25</v>
      </c>
      <c r="C32" s="32" t="s">
        <v>89</v>
      </c>
      <c r="D32" s="17">
        <v>2005</v>
      </c>
      <c r="E32" s="18" t="s">
        <v>91</v>
      </c>
      <c r="F32" s="62" t="s">
        <v>83</v>
      </c>
      <c r="G32" s="80">
        <f t="shared" si="0"/>
        <v>23.35</v>
      </c>
      <c r="H32" s="78">
        <f t="shared" si="1"/>
        <v>4.25</v>
      </c>
      <c r="I32" s="43">
        <f t="shared" si="2"/>
        <v>23</v>
      </c>
      <c r="J32" s="42">
        <f t="shared" si="3"/>
        <v>19.1</v>
      </c>
      <c r="K32" s="53">
        <f t="shared" si="4"/>
        <v>26</v>
      </c>
      <c r="L32" s="1">
        <v>21.87</v>
      </c>
      <c r="M32" s="2">
        <v>0.25</v>
      </c>
      <c r="N32" s="1">
        <v>22</v>
      </c>
      <c r="O32" s="2">
        <v>0.5</v>
      </c>
      <c r="P32" s="60" t="s">
        <v>96</v>
      </c>
      <c r="Q32" s="2">
        <v>0.25</v>
      </c>
      <c r="R32" s="1">
        <v>1</v>
      </c>
      <c r="S32" s="2">
        <v>0.5</v>
      </c>
      <c r="T32" s="1">
        <v>2</v>
      </c>
      <c r="U32" s="2">
        <v>1</v>
      </c>
      <c r="V32" s="1">
        <v>104</v>
      </c>
      <c r="W32" s="63">
        <v>1.75</v>
      </c>
      <c r="X32" s="1">
        <v>10</v>
      </c>
      <c r="Y32" s="2">
        <v>0</v>
      </c>
      <c r="Z32" s="1">
        <v>10</v>
      </c>
      <c r="AA32" s="2">
        <v>6.5</v>
      </c>
      <c r="AB32" s="1">
        <v>10</v>
      </c>
      <c r="AC32" s="2">
        <v>6.8</v>
      </c>
      <c r="AD32" s="56">
        <v>10</v>
      </c>
      <c r="AE32" s="2">
        <v>5.8</v>
      </c>
    </row>
    <row r="33" spans="2:31" ht="19.5" customHeight="1">
      <c r="B33" s="41">
        <f t="shared" si="5"/>
        <v>26</v>
      </c>
      <c r="C33" s="32" t="s">
        <v>90</v>
      </c>
      <c r="D33" s="17">
        <v>2005</v>
      </c>
      <c r="E33" s="18" t="s">
        <v>91</v>
      </c>
      <c r="F33" s="62" t="s">
        <v>83</v>
      </c>
      <c r="G33" s="80">
        <f t="shared" si="0"/>
        <v>22.65</v>
      </c>
      <c r="H33" s="78">
        <f t="shared" si="1"/>
        <v>2.25</v>
      </c>
      <c r="I33" s="43">
        <f t="shared" si="2"/>
        <v>25</v>
      </c>
      <c r="J33" s="42">
        <f t="shared" si="3"/>
        <v>20.4</v>
      </c>
      <c r="K33" s="53">
        <f t="shared" si="4"/>
        <v>25</v>
      </c>
      <c r="L33" s="58">
        <v>22.24</v>
      </c>
      <c r="M33" s="22">
        <v>0.25</v>
      </c>
      <c r="N33" s="58">
        <v>19</v>
      </c>
      <c r="O33" s="22">
        <v>0.25</v>
      </c>
      <c r="P33" s="60" t="s">
        <v>97</v>
      </c>
      <c r="Q33" s="22">
        <v>0</v>
      </c>
      <c r="R33" s="58">
        <v>0</v>
      </c>
      <c r="S33" s="22">
        <v>0</v>
      </c>
      <c r="T33" s="58">
        <v>2</v>
      </c>
      <c r="U33" s="22">
        <v>1</v>
      </c>
      <c r="V33" s="58">
        <v>104</v>
      </c>
      <c r="W33" s="64">
        <v>0.75</v>
      </c>
      <c r="X33" s="1">
        <v>10</v>
      </c>
      <c r="Y33" s="22">
        <v>5.2</v>
      </c>
      <c r="Z33" s="1">
        <v>10</v>
      </c>
      <c r="AA33" s="22">
        <v>5.6</v>
      </c>
      <c r="AB33" s="1">
        <v>10</v>
      </c>
      <c r="AC33" s="22">
        <v>4.7</v>
      </c>
      <c r="AD33" s="56">
        <v>10</v>
      </c>
      <c r="AE33" s="22">
        <v>4.9</v>
      </c>
    </row>
    <row r="34" spans="2:31" ht="19.5" customHeight="1" thickBot="1">
      <c r="B34" s="44">
        <f t="shared" si="5"/>
        <v>27</v>
      </c>
      <c r="C34" s="45" t="s">
        <v>85</v>
      </c>
      <c r="D34" s="46">
        <v>2004</v>
      </c>
      <c r="E34" s="47" t="s">
        <v>91</v>
      </c>
      <c r="F34" s="75" t="s">
        <v>83</v>
      </c>
      <c r="G34" s="81">
        <f t="shared" si="0"/>
        <v>19</v>
      </c>
      <c r="H34" s="79">
        <f t="shared" si="1"/>
        <v>1</v>
      </c>
      <c r="I34" s="49">
        <f t="shared" si="2"/>
        <v>27</v>
      </c>
      <c r="J34" s="48">
        <f t="shared" si="3"/>
        <v>18</v>
      </c>
      <c r="K34" s="54">
        <f t="shared" si="4"/>
        <v>27</v>
      </c>
      <c r="L34" s="59">
        <v>22.5</v>
      </c>
      <c r="M34" s="50">
        <v>0</v>
      </c>
      <c r="N34" s="59">
        <v>12</v>
      </c>
      <c r="O34" s="50">
        <v>0</v>
      </c>
      <c r="P34" s="61" t="s">
        <v>96</v>
      </c>
      <c r="Q34" s="50">
        <v>0.25</v>
      </c>
      <c r="R34" s="59">
        <v>0</v>
      </c>
      <c r="S34" s="50">
        <v>0</v>
      </c>
      <c r="T34" s="59">
        <v>0</v>
      </c>
      <c r="U34" s="50">
        <v>0</v>
      </c>
      <c r="V34" s="59">
        <v>112</v>
      </c>
      <c r="W34" s="65">
        <v>0.75</v>
      </c>
      <c r="X34" s="59">
        <v>10</v>
      </c>
      <c r="Y34" s="50">
        <v>3</v>
      </c>
      <c r="Z34" s="59">
        <v>10</v>
      </c>
      <c r="AA34" s="50">
        <v>5.8</v>
      </c>
      <c r="AB34" s="59">
        <v>10</v>
      </c>
      <c r="AC34" s="50">
        <v>6.2</v>
      </c>
      <c r="AD34" s="57">
        <v>8</v>
      </c>
      <c r="AE34" s="50">
        <v>3</v>
      </c>
    </row>
    <row r="35" spans="3:31" ht="12.75">
      <c r="C35" s="14"/>
      <c r="D35" s="14"/>
      <c r="E35" s="14"/>
      <c r="F35" s="14"/>
      <c r="G35" s="14"/>
      <c r="H35" s="14"/>
      <c r="I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44" ht="12.75">
      <c r="N44" s="12" t="s">
        <v>19</v>
      </c>
    </row>
  </sheetData>
  <sheetProtection selectLockedCells="1" selectUnlockedCells="1"/>
  <mergeCells count="18">
    <mergeCell ref="P6:Q6"/>
    <mergeCell ref="R6:S6"/>
    <mergeCell ref="T6:U6"/>
    <mergeCell ref="AD6:AE6"/>
    <mergeCell ref="V6:W6"/>
    <mergeCell ref="X6:Y6"/>
    <mergeCell ref="Z6:AA6"/>
    <mergeCell ref="AB6:AC6"/>
    <mergeCell ref="B2:AE2"/>
    <mergeCell ref="B4:AE4"/>
    <mergeCell ref="B6:B7"/>
    <mergeCell ref="C6:C7"/>
    <mergeCell ref="D6:D7"/>
    <mergeCell ref="E6:E7"/>
    <mergeCell ref="F6:F7"/>
    <mergeCell ref="G6:G7"/>
    <mergeCell ref="L6:M6"/>
    <mergeCell ref="N6:O6"/>
  </mergeCells>
  <printOptions horizontalCentered="1"/>
  <pageMargins left="0.19652777777777777" right="0.19652777777777777" top="0.39375" bottom="0.39375" header="0.5118055555555556" footer="0.5118055555555556"/>
  <pageSetup fitToHeight="1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2"/>
  <sheetViews>
    <sheetView zoomScale="75" zoomScaleNormal="75" workbookViewId="0" topLeftCell="A1">
      <selection activeCell="B2" sqref="B2:Q2"/>
    </sheetView>
  </sheetViews>
  <sheetFormatPr defaultColWidth="9.140625" defaultRowHeight="12.75"/>
  <cols>
    <col min="1" max="1" width="3.57421875" style="12" customWidth="1"/>
    <col min="2" max="2" width="5.7109375" style="12" customWidth="1"/>
    <col min="3" max="3" width="29.00390625" style="12" customWidth="1"/>
    <col min="4" max="4" width="9.421875" style="12" customWidth="1"/>
    <col min="5" max="5" width="24.57421875" style="12" customWidth="1"/>
    <col min="6" max="6" width="7.57421875" style="12" customWidth="1"/>
    <col min="7" max="7" width="10.00390625" style="12" customWidth="1"/>
    <col min="8" max="17" width="8.28125" style="12" customWidth="1"/>
    <col min="18" max="16384" width="9.140625" style="12" customWidth="1"/>
  </cols>
  <sheetData>
    <row r="2" spans="2:17" s="13" customFormat="1" ht="30" customHeight="1">
      <c r="B2" s="91" t="s">
        <v>21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4" spans="2:17" ht="19.5">
      <c r="B4" s="96" t="s">
        <v>30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ht="13.5" thickBot="1"/>
    <row r="6" spans="2:17" s="14" customFormat="1" ht="19.5" customHeight="1" thickTop="1">
      <c r="B6" s="111" t="s">
        <v>0</v>
      </c>
      <c r="C6" s="113" t="s">
        <v>1</v>
      </c>
      <c r="D6" s="97" t="s">
        <v>2</v>
      </c>
      <c r="E6" s="97" t="s">
        <v>3</v>
      </c>
      <c r="F6" s="114" t="s">
        <v>4</v>
      </c>
      <c r="G6" s="116" t="s">
        <v>12</v>
      </c>
      <c r="H6" s="92" t="s">
        <v>6</v>
      </c>
      <c r="I6" s="93"/>
      <c r="J6" s="92" t="s">
        <v>8</v>
      </c>
      <c r="K6" s="93"/>
      <c r="L6" s="92" t="s">
        <v>9</v>
      </c>
      <c r="M6" s="93"/>
      <c r="N6" s="92" t="s">
        <v>10</v>
      </c>
      <c r="O6" s="93"/>
      <c r="P6" s="92" t="s">
        <v>11</v>
      </c>
      <c r="Q6" s="95"/>
    </row>
    <row r="7" spans="2:17" s="14" customFormat="1" ht="18" customHeight="1">
      <c r="B7" s="112"/>
      <c r="C7" s="89"/>
      <c r="D7" s="98"/>
      <c r="E7" s="98"/>
      <c r="F7" s="115"/>
      <c r="G7" s="117"/>
      <c r="H7" s="23" t="s">
        <v>13</v>
      </c>
      <c r="I7" s="19" t="s">
        <v>14</v>
      </c>
      <c r="J7" s="23" t="s">
        <v>16</v>
      </c>
      <c r="K7" s="19" t="s">
        <v>17</v>
      </c>
      <c r="L7" s="23" t="s">
        <v>16</v>
      </c>
      <c r="M7" s="19" t="s">
        <v>17</v>
      </c>
      <c r="N7" s="23" t="s">
        <v>16</v>
      </c>
      <c r="O7" s="19" t="s">
        <v>17</v>
      </c>
      <c r="P7" s="23" t="s">
        <v>16</v>
      </c>
      <c r="Q7" s="24" t="s">
        <v>17</v>
      </c>
    </row>
    <row r="8" spans="2:17" s="14" customFormat="1" ht="19.5" customHeight="1">
      <c r="B8" s="4">
        <v>1</v>
      </c>
      <c r="C8" s="16" t="s">
        <v>54</v>
      </c>
      <c r="D8" s="17">
        <v>2003</v>
      </c>
      <c r="E8" s="18" t="s">
        <v>55</v>
      </c>
      <c r="F8" s="19" t="s">
        <v>42</v>
      </c>
      <c r="G8" s="8">
        <f aca="true" t="shared" si="0" ref="G8:G21">I8+K8+M8+O8+Q8</f>
        <v>50.22</v>
      </c>
      <c r="H8" s="1">
        <v>7</v>
      </c>
      <c r="I8" s="2">
        <v>4.5</v>
      </c>
      <c r="J8" s="1">
        <v>10</v>
      </c>
      <c r="K8" s="2">
        <v>9</v>
      </c>
      <c r="L8" s="1">
        <v>10</v>
      </c>
      <c r="M8" s="2">
        <v>9.25</v>
      </c>
      <c r="N8" s="1">
        <v>16</v>
      </c>
      <c r="O8" s="2">
        <v>13.7</v>
      </c>
      <c r="P8" s="1">
        <v>16</v>
      </c>
      <c r="Q8" s="3">
        <v>13.77</v>
      </c>
    </row>
    <row r="9" spans="2:17" ht="19.5" customHeight="1">
      <c r="B9" s="4">
        <f>B8+1</f>
        <v>2</v>
      </c>
      <c r="C9" s="16" t="s">
        <v>51</v>
      </c>
      <c r="D9" s="17">
        <v>2003</v>
      </c>
      <c r="E9" s="18" t="s">
        <v>55</v>
      </c>
      <c r="F9" s="19" t="s">
        <v>42</v>
      </c>
      <c r="G9" s="8">
        <f t="shared" si="0"/>
        <v>50.15</v>
      </c>
      <c r="H9" s="1">
        <v>9.6</v>
      </c>
      <c r="I9" s="2">
        <v>2.25</v>
      </c>
      <c r="J9" s="1">
        <v>10</v>
      </c>
      <c r="K9" s="2">
        <v>9.15</v>
      </c>
      <c r="L9" s="1">
        <v>10</v>
      </c>
      <c r="M9" s="2">
        <v>9.55</v>
      </c>
      <c r="N9" s="1">
        <v>16</v>
      </c>
      <c r="O9" s="2">
        <v>14.3</v>
      </c>
      <c r="P9" s="1">
        <v>16</v>
      </c>
      <c r="Q9" s="3">
        <v>14.9</v>
      </c>
    </row>
    <row r="10" spans="2:17" ht="19.5" customHeight="1">
      <c r="B10" s="4">
        <f aca="true" t="shared" si="1" ref="B10:B21">B9+1</f>
        <v>3</v>
      </c>
      <c r="C10" s="16" t="s">
        <v>50</v>
      </c>
      <c r="D10" s="17">
        <v>2003</v>
      </c>
      <c r="E10" s="18" t="s">
        <v>55</v>
      </c>
      <c r="F10" s="19" t="s">
        <v>42</v>
      </c>
      <c r="G10" s="8">
        <f t="shared" si="0"/>
        <v>49.89</v>
      </c>
      <c r="H10" s="1">
        <v>9.3</v>
      </c>
      <c r="I10" s="2">
        <v>2.5</v>
      </c>
      <c r="J10" s="1">
        <v>10</v>
      </c>
      <c r="K10" s="2">
        <v>9</v>
      </c>
      <c r="L10" s="1">
        <v>10</v>
      </c>
      <c r="M10" s="2">
        <v>9.35</v>
      </c>
      <c r="N10" s="1">
        <v>16</v>
      </c>
      <c r="O10" s="2">
        <v>14.6</v>
      </c>
      <c r="P10" s="1">
        <v>16</v>
      </c>
      <c r="Q10" s="3">
        <v>14.44</v>
      </c>
    </row>
    <row r="11" spans="2:17" ht="19.5" customHeight="1">
      <c r="B11" s="4">
        <f t="shared" si="1"/>
        <v>4</v>
      </c>
      <c r="C11" s="16" t="s">
        <v>52</v>
      </c>
      <c r="D11" s="17">
        <v>2003</v>
      </c>
      <c r="E11" s="18" t="s">
        <v>55</v>
      </c>
      <c r="F11" s="19" t="s">
        <v>42</v>
      </c>
      <c r="G11" s="8">
        <f t="shared" si="0"/>
        <v>49.7</v>
      </c>
      <c r="H11" s="1">
        <v>9.6</v>
      </c>
      <c r="I11" s="2">
        <v>2.25</v>
      </c>
      <c r="J11" s="1">
        <v>10</v>
      </c>
      <c r="K11" s="2">
        <v>8.95</v>
      </c>
      <c r="L11" s="1">
        <v>10</v>
      </c>
      <c r="M11" s="2">
        <v>9.3</v>
      </c>
      <c r="N11" s="1">
        <v>16</v>
      </c>
      <c r="O11" s="2">
        <v>14.2</v>
      </c>
      <c r="P11" s="1">
        <v>16</v>
      </c>
      <c r="Q11" s="3">
        <v>15</v>
      </c>
    </row>
    <row r="12" spans="2:17" ht="19.5" customHeight="1">
      <c r="B12" s="4">
        <f t="shared" si="1"/>
        <v>5</v>
      </c>
      <c r="C12" s="16" t="s">
        <v>53</v>
      </c>
      <c r="D12" s="17">
        <v>2003</v>
      </c>
      <c r="E12" s="18" t="s">
        <v>55</v>
      </c>
      <c r="F12" s="19" t="s">
        <v>42</v>
      </c>
      <c r="G12" s="8">
        <f t="shared" si="0"/>
        <v>49.150000000000006</v>
      </c>
      <c r="H12" s="1">
        <v>8.8</v>
      </c>
      <c r="I12" s="2">
        <v>3</v>
      </c>
      <c r="J12" s="1">
        <v>10</v>
      </c>
      <c r="K12" s="2">
        <v>9.1</v>
      </c>
      <c r="L12" s="1">
        <v>10</v>
      </c>
      <c r="M12" s="2">
        <v>9.35</v>
      </c>
      <c r="N12" s="1">
        <v>16</v>
      </c>
      <c r="O12" s="2">
        <v>13.4</v>
      </c>
      <c r="P12" s="1">
        <v>16</v>
      </c>
      <c r="Q12" s="3">
        <v>14.3</v>
      </c>
    </row>
    <row r="13" spans="2:17" ht="19.5" customHeight="1">
      <c r="B13" s="4">
        <f t="shared" si="1"/>
        <v>6</v>
      </c>
      <c r="C13" s="16" t="s">
        <v>82</v>
      </c>
      <c r="D13" s="17">
        <v>2002</v>
      </c>
      <c r="E13" s="18" t="s">
        <v>81</v>
      </c>
      <c r="F13" s="19" t="s">
        <v>83</v>
      </c>
      <c r="G13" s="8">
        <f t="shared" si="0"/>
        <v>48.15</v>
      </c>
      <c r="H13" s="1">
        <v>7.56</v>
      </c>
      <c r="I13" s="2">
        <v>4</v>
      </c>
      <c r="J13" s="1">
        <v>10</v>
      </c>
      <c r="K13" s="2">
        <v>9.05</v>
      </c>
      <c r="L13" s="1">
        <v>10</v>
      </c>
      <c r="M13" s="2">
        <v>8.3</v>
      </c>
      <c r="N13" s="1">
        <v>16</v>
      </c>
      <c r="O13" s="2">
        <v>13.2</v>
      </c>
      <c r="P13" s="1">
        <v>16</v>
      </c>
      <c r="Q13" s="3">
        <v>13.6</v>
      </c>
    </row>
    <row r="14" spans="2:17" ht="19.5" customHeight="1">
      <c r="B14" s="4">
        <f t="shared" si="1"/>
        <v>7</v>
      </c>
      <c r="C14" s="16" t="s">
        <v>75</v>
      </c>
      <c r="D14" s="17">
        <v>2002</v>
      </c>
      <c r="E14" s="18" t="s">
        <v>74</v>
      </c>
      <c r="F14" s="19" t="s">
        <v>70</v>
      </c>
      <c r="G14" s="8">
        <f t="shared" si="0"/>
        <v>48.089999999999996</v>
      </c>
      <c r="H14" s="1">
        <v>12.8</v>
      </c>
      <c r="I14" s="2">
        <v>1</v>
      </c>
      <c r="J14" s="1">
        <v>10</v>
      </c>
      <c r="K14" s="2">
        <v>9</v>
      </c>
      <c r="L14" s="1">
        <v>10</v>
      </c>
      <c r="M14" s="2">
        <v>8.95</v>
      </c>
      <c r="N14" s="1">
        <v>16</v>
      </c>
      <c r="O14" s="2">
        <v>14.2</v>
      </c>
      <c r="P14" s="1">
        <v>16</v>
      </c>
      <c r="Q14" s="3">
        <v>14.94</v>
      </c>
    </row>
    <row r="15" spans="2:17" ht="19.5" customHeight="1">
      <c r="B15" s="4">
        <f t="shared" si="1"/>
        <v>8</v>
      </c>
      <c r="C15" s="16" t="s">
        <v>94</v>
      </c>
      <c r="D15" s="17">
        <v>2002</v>
      </c>
      <c r="E15" s="18" t="s">
        <v>81</v>
      </c>
      <c r="F15" s="19" t="s">
        <v>83</v>
      </c>
      <c r="G15" s="8">
        <f t="shared" si="0"/>
        <v>45.74</v>
      </c>
      <c r="H15" s="1">
        <v>9.2</v>
      </c>
      <c r="I15" s="2">
        <v>2.5</v>
      </c>
      <c r="J15" s="1">
        <v>10</v>
      </c>
      <c r="K15" s="2">
        <v>8.5</v>
      </c>
      <c r="L15" s="1">
        <v>10</v>
      </c>
      <c r="M15" s="2">
        <v>9.2</v>
      </c>
      <c r="N15" s="1">
        <v>16</v>
      </c>
      <c r="O15" s="2">
        <v>12.5</v>
      </c>
      <c r="P15" s="1">
        <v>16</v>
      </c>
      <c r="Q15" s="3">
        <v>13.04</v>
      </c>
    </row>
    <row r="16" spans="2:17" ht="19.5" customHeight="1">
      <c r="B16" s="4">
        <f t="shared" si="1"/>
        <v>9</v>
      </c>
      <c r="C16" s="26" t="s">
        <v>38</v>
      </c>
      <c r="D16" s="17">
        <v>2003</v>
      </c>
      <c r="E16" s="20" t="s">
        <v>32</v>
      </c>
      <c r="F16" s="19" t="s">
        <v>18</v>
      </c>
      <c r="G16" s="8">
        <f t="shared" si="0"/>
        <v>45.349999999999994</v>
      </c>
      <c r="H16" s="1">
        <v>13.43</v>
      </c>
      <c r="I16" s="2">
        <v>0.75</v>
      </c>
      <c r="J16" s="1">
        <v>10</v>
      </c>
      <c r="K16" s="2">
        <v>8.95</v>
      </c>
      <c r="L16" s="1">
        <v>10</v>
      </c>
      <c r="M16" s="2">
        <v>8.85</v>
      </c>
      <c r="N16" s="1">
        <v>16</v>
      </c>
      <c r="O16" s="2">
        <v>13</v>
      </c>
      <c r="P16" s="1">
        <v>16</v>
      </c>
      <c r="Q16" s="3">
        <v>13.8</v>
      </c>
    </row>
    <row r="17" spans="2:17" ht="19.5" customHeight="1">
      <c r="B17" s="4">
        <f t="shared" si="1"/>
        <v>10</v>
      </c>
      <c r="C17" s="26" t="s">
        <v>39</v>
      </c>
      <c r="D17" s="17">
        <v>2003</v>
      </c>
      <c r="E17" s="20" t="s">
        <v>32</v>
      </c>
      <c r="F17" s="19" t="s">
        <v>18</v>
      </c>
      <c r="G17" s="8">
        <f t="shared" si="0"/>
        <v>44.21</v>
      </c>
      <c r="H17" s="1">
        <v>10.25</v>
      </c>
      <c r="I17" s="2">
        <v>1.75</v>
      </c>
      <c r="J17" s="1">
        <v>10</v>
      </c>
      <c r="K17" s="2">
        <v>8.35</v>
      </c>
      <c r="L17" s="1">
        <v>10</v>
      </c>
      <c r="M17" s="2">
        <v>9.15</v>
      </c>
      <c r="N17" s="1">
        <v>16</v>
      </c>
      <c r="O17" s="2">
        <v>12.2</v>
      </c>
      <c r="P17" s="1">
        <v>16</v>
      </c>
      <c r="Q17" s="3">
        <v>12.76</v>
      </c>
    </row>
    <row r="18" spans="2:17" ht="19.5" customHeight="1">
      <c r="B18" s="4">
        <f t="shared" si="1"/>
        <v>11</v>
      </c>
      <c r="C18" s="26" t="s">
        <v>40</v>
      </c>
      <c r="D18" s="17">
        <v>2004</v>
      </c>
      <c r="E18" s="20" t="s">
        <v>32</v>
      </c>
      <c r="F18" s="19" t="s">
        <v>18</v>
      </c>
      <c r="G18" s="8">
        <f t="shared" si="0"/>
        <v>43.2</v>
      </c>
      <c r="H18" s="1">
        <v>12.31</v>
      </c>
      <c r="I18" s="2">
        <v>1</v>
      </c>
      <c r="J18" s="1">
        <v>10</v>
      </c>
      <c r="K18" s="2">
        <v>7.5</v>
      </c>
      <c r="L18" s="1">
        <v>10</v>
      </c>
      <c r="M18" s="2">
        <v>8.8</v>
      </c>
      <c r="N18" s="1">
        <v>16</v>
      </c>
      <c r="O18" s="2">
        <v>12.6</v>
      </c>
      <c r="P18" s="1">
        <v>16</v>
      </c>
      <c r="Q18" s="3">
        <v>13.3</v>
      </c>
    </row>
    <row r="19" spans="2:17" ht="19.5" customHeight="1">
      <c r="B19" s="4">
        <f t="shared" si="1"/>
        <v>12</v>
      </c>
      <c r="C19" s="26" t="s">
        <v>37</v>
      </c>
      <c r="D19" s="17">
        <v>2003</v>
      </c>
      <c r="E19" s="20" t="s">
        <v>32</v>
      </c>
      <c r="F19" s="19" t="s">
        <v>18</v>
      </c>
      <c r="G19" s="8">
        <f t="shared" si="0"/>
        <v>42.71</v>
      </c>
      <c r="H19" s="1">
        <v>11.6</v>
      </c>
      <c r="I19" s="2">
        <v>1.25</v>
      </c>
      <c r="J19" s="1">
        <v>10</v>
      </c>
      <c r="K19" s="2">
        <v>8.95</v>
      </c>
      <c r="L19" s="1">
        <v>10</v>
      </c>
      <c r="M19" s="2">
        <v>8.55</v>
      </c>
      <c r="N19" s="1">
        <v>16</v>
      </c>
      <c r="O19" s="2">
        <v>12.2</v>
      </c>
      <c r="P19" s="1">
        <v>16</v>
      </c>
      <c r="Q19" s="3">
        <v>11.76</v>
      </c>
    </row>
    <row r="20" spans="2:17" ht="19.5" customHeight="1">
      <c r="B20" s="4">
        <f t="shared" si="1"/>
        <v>13</v>
      </c>
      <c r="C20" s="26" t="s">
        <v>27</v>
      </c>
      <c r="D20" s="17">
        <v>2003</v>
      </c>
      <c r="E20" s="20" t="s">
        <v>32</v>
      </c>
      <c r="F20" s="19" t="s">
        <v>18</v>
      </c>
      <c r="G20" s="8">
        <f t="shared" si="0"/>
        <v>40.11</v>
      </c>
      <c r="H20" s="1">
        <v>11.69</v>
      </c>
      <c r="I20" s="2">
        <v>1.25</v>
      </c>
      <c r="J20" s="1">
        <v>10</v>
      </c>
      <c r="K20" s="2">
        <v>8.45</v>
      </c>
      <c r="L20" s="1">
        <v>10</v>
      </c>
      <c r="M20" s="2">
        <v>8.65</v>
      </c>
      <c r="N20" s="1">
        <v>15</v>
      </c>
      <c r="O20" s="2">
        <v>10.8</v>
      </c>
      <c r="P20" s="1">
        <v>16</v>
      </c>
      <c r="Q20" s="3">
        <v>10.96</v>
      </c>
    </row>
    <row r="21" spans="2:17" ht="19.5" customHeight="1" thickBot="1">
      <c r="B21" s="5">
        <f t="shared" si="1"/>
        <v>14</v>
      </c>
      <c r="C21" s="27" t="s">
        <v>80</v>
      </c>
      <c r="D21" s="28">
        <v>2002</v>
      </c>
      <c r="E21" s="29" t="s">
        <v>81</v>
      </c>
      <c r="F21" s="30" t="s">
        <v>83</v>
      </c>
      <c r="G21" s="9">
        <f t="shared" si="0"/>
        <v>36.9</v>
      </c>
      <c r="H21" s="6">
        <v>17.2</v>
      </c>
      <c r="I21" s="10">
        <v>0.5</v>
      </c>
      <c r="J21" s="6">
        <v>10</v>
      </c>
      <c r="K21" s="10">
        <v>8.5</v>
      </c>
      <c r="L21" s="6">
        <v>10</v>
      </c>
      <c r="M21" s="10">
        <v>5.7</v>
      </c>
      <c r="N21" s="6">
        <v>16</v>
      </c>
      <c r="O21" s="10">
        <v>11.7</v>
      </c>
      <c r="P21" s="6">
        <v>16</v>
      </c>
      <c r="Q21" s="11">
        <v>10.5</v>
      </c>
    </row>
    <row r="22" spans="3:17" ht="13.5" thickTop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sheetProtection selectLockedCells="1" selectUnlockedCells="1"/>
  <mergeCells count="13">
    <mergeCell ref="G6:G7"/>
    <mergeCell ref="H6:I6"/>
    <mergeCell ref="P6:Q6"/>
    <mergeCell ref="J6:K6"/>
    <mergeCell ref="L6:M6"/>
    <mergeCell ref="N6:O6"/>
    <mergeCell ref="B2:Q2"/>
    <mergeCell ref="B4:Q4"/>
    <mergeCell ref="B6:B7"/>
    <mergeCell ref="C6:C7"/>
    <mergeCell ref="D6:D7"/>
    <mergeCell ref="E6:E7"/>
    <mergeCell ref="F6:F7"/>
  </mergeCells>
  <printOptions/>
  <pageMargins left="0.75" right="0.75" top="1" bottom="1" header="0.4921259845" footer="0.4921259845"/>
  <pageSetup fitToHeight="1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2010-06-05T12:02:57Z</cp:lastPrinted>
  <dcterms:created xsi:type="dcterms:W3CDTF">2007-06-05T16:51:40Z</dcterms:created>
  <dcterms:modified xsi:type="dcterms:W3CDTF">2010-06-05T12:32:42Z</dcterms:modified>
  <cp:category/>
  <cp:version/>
  <cp:contentType/>
  <cp:contentStatus/>
  <cp:revision>1</cp:revision>
</cp:coreProperties>
</file>