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ZS" sheetId="1" r:id="rId1"/>
    <sheet name="MŽ" sheetId="2" r:id="rId2"/>
    <sheet name="SŽ" sheetId="3" r:id="rId3"/>
    <sheet name="žákyně B" sheetId="4" r:id="rId4"/>
    <sheet name="juniorky B" sheetId="5" r:id="rId5"/>
    <sheet name="CHLAPCI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<sst xmlns="http://schemas.openxmlformats.org/spreadsheetml/2006/main" count="238" uniqueCount="48">
  <si>
    <t>ředitel závodu:</t>
  </si>
  <si>
    <t>hlavní rozhodčí:</t>
  </si>
  <si>
    <t>kategorie:</t>
  </si>
  <si>
    <t>pořadí</t>
  </si>
  <si>
    <t>příjmení a jméno</t>
  </si>
  <si>
    <t>rok nar</t>
  </si>
  <si>
    <t>oddíl</t>
  </si>
  <si>
    <t>trenér</t>
  </si>
  <si>
    <t>nářadí</t>
  </si>
  <si>
    <t>celkem body</t>
  </si>
  <si>
    <t>přeskok</t>
  </si>
  <si>
    <t>bradla</t>
  </si>
  <si>
    <t>kladina</t>
  </si>
  <si>
    <t>prostná</t>
  </si>
  <si>
    <t>D</t>
  </si>
  <si>
    <t>E</t>
  </si>
  <si>
    <t>sr</t>
  </si>
  <si>
    <t>S</t>
  </si>
  <si>
    <t>14.ročník TRHOVOSVINENSKÉHO POHÁRU - 15.5.2010</t>
  </si>
  <si>
    <t>nejmladší žáci</t>
  </si>
  <si>
    <t>Hamadej Ivo</t>
  </si>
  <si>
    <t>Lukáš Erhart</t>
  </si>
  <si>
    <t>kruhy</t>
  </si>
  <si>
    <t>hrazda</t>
  </si>
  <si>
    <t>celkem</t>
  </si>
  <si>
    <t>kon. zn.</t>
  </si>
  <si>
    <t>Pihávek Adam</t>
  </si>
  <si>
    <t>TJ Slovan J. Hradec</t>
  </si>
  <si>
    <t>Gysel Dominik</t>
  </si>
  <si>
    <t>Brom Jan</t>
  </si>
  <si>
    <t>TJ Merkur Č. Budějovice</t>
  </si>
  <si>
    <t>Pelikán Petr</t>
  </si>
  <si>
    <t>Šílený Lukáš</t>
  </si>
  <si>
    <t>Marischka Ondřej</t>
  </si>
  <si>
    <t>Lazar Josef</t>
  </si>
  <si>
    <t>Masár Dominik</t>
  </si>
  <si>
    <t>TJ Spartak T. Sviny</t>
  </si>
  <si>
    <t>Matoušek Marek</t>
  </si>
  <si>
    <t>mladší žáci</t>
  </si>
  <si>
    <t>Tomaschko Lukáš</t>
  </si>
  <si>
    <t>Makrlík Filip</t>
  </si>
  <si>
    <t>Vondrys Ondřej</t>
  </si>
  <si>
    <t>Sosna Tadeáš</t>
  </si>
  <si>
    <t xml:space="preserve">Kekrt Adam </t>
  </si>
  <si>
    <t>Hamadej Jakub</t>
  </si>
  <si>
    <t>přípravka II.</t>
  </si>
  <si>
    <t>Pecín David</t>
  </si>
  <si>
    <t>Kojan 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</si>
</sst>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sz val="14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Symbol"/>
      <family val="1"/>
    </font>
    <font>
      <sz val="8"/>
      <name val="Tahoma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Fill="1" applyBorder="1" applyAlignment="1">
      <alignment/>
    </xf>
    <xf numFmtId="165" fontId="8" fillId="0" borderId="2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left" vertical="center"/>
      <protection/>
    </xf>
    <xf numFmtId="164" fontId="8" fillId="0" borderId="6" xfId="0" applyNumberFormat="1" applyFont="1" applyFill="1" applyBorder="1" applyAlignment="1">
      <alignment/>
    </xf>
    <xf numFmtId="165" fontId="8" fillId="0" borderId="6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Fill="1" applyBorder="1" applyAlignment="1">
      <alignment/>
    </xf>
    <xf numFmtId="165" fontId="8" fillId="0" borderId="9" xfId="0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/>
    </xf>
    <xf numFmtId="165" fontId="8" fillId="2" borderId="2" xfId="0" applyNumberFormat="1" applyFont="1" applyFill="1" applyBorder="1" applyAlignment="1">
      <alignment/>
    </xf>
    <xf numFmtId="164" fontId="8" fillId="2" borderId="3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/>
      <protection/>
    </xf>
    <xf numFmtId="164" fontId="0" fillId="2" borderId="11" xfId="0" applyNumberFormat="1" applyFont="1" applyFill="1" applyBorder="1" applyAlignment="1" applyProtection="1">
      <alignment horizontal="center"/>
      <protection/>
    </xf>
    <xf numFmtId="164" fontId="9" fillId="2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right"/>
    </xf>
    <xf numFmtId="0" fontId="8" fillId="2" borderId="4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6" fillId="0" borderId="2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/>
    </xf>
    <xf numFmtId="164" fontId="9" fillId="0" borderId="12" xfId="0" applyNumberFormat="1" applyFont="1" applyFill="1" applyBorder="1" applyAlignment="1" applyProtection="1">
      <alignment horizontal="center"/>
      <protection/>
    </xf>
    <xf numFmtId="0" fontId="0" fillId="0" borderId="11" xfId="19" applyFont="1" applyFill="1" applyBorder="1" applyAlignment="1" applyProtection="1">
      <alignment horizontal="left"/>
      <protection/>
    </xf>
    <xf numFmtId="164" fontId="0" fillId="0" borderId="0" xfId="0" applyNumberFormat="1" applyFill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19" applyFont="1" applyFill="1" applyBorder="1" applyAlignment="1" applyProtection="1">
      <alignment horizontal="left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4" fontId="9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4" xfId="19" applyFont="1" applyFill="1" applyBorder="1" applyAlignment="1" applyProtection="1">
      <alignment horizontal="left"/>
      <protection/>
    </xf>
    <xf numFmtId="0" fontId="0" fillId="0" borderId="25" xfId="19" applyFont="1" applyFill="1" applyBorder="1" applyAlignment="1" applyProtection="1">
      <alignment horizontal="left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164" fontId="9" fillId="0" borderId="25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8" xfId="19" applyFont="1" applyFill="1" applyBorder="1" applyAlignment="1" applyProtection="1">
      <alignment horizontal="left"/>
      <protection/>
    </xf>
    <xf numFmtId="0" fontId="0" fillId="0" borderId="29" xfId="19" applyFont="1" applyFill="1" applyBorder="1" applyAlignment="1" applyProtection="1">
      <alignment horizontal="left"/>
      <protection/>
    </xf>
    <xf numFmtId="164" fontId="0" fillId="0" borderId="30" xfId="0" applyNumberFormat="1" applyFont="1" applyFill="1" applyBorder="1" applyAlignment="1" applyProtection="1">
      <alignment horizontal="center"/>
      <protection/>
    </xf>
    <xf numFmtId="164" fontId="9" fillId="0" borderId="19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0" fillId="0" borderId="19" xfId="19" applyFont="1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32" xfId="0" applyNumberFormat="1" applyFont="1" applyFill="1" applyBorder="1" applyAlignment="1" applyProtection="1">
      <alignment horizontal="left" vertical="top"/>
      <protection locked="0"/>
    </xf>
    <xf numFmtId="164" fontId="0" fillId="2" borderId="32" xfId="0" applyNumberFormat="1" applyFont="1" applyFill="1" applyBorder="1" applyAlignment="1" applyProtection="1">
      <alignment horizontal="center"/>
      <protection/>
    </xf>
    <xf numFmtId="164" fontId="9" fillId="2" borderId="33" xfId="0" applyNumberFormat="1" applyFont="1" applyFill="1" applyBorder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 horizontal="left" vertical="top"/>
      <protection locked="0"/>
    </xf>
    <xf numFmtId="0" fontId="0" fillId="2" borderId="34" xfId="0" applyFill="1" applyBorder="1" applyAlignment="1" applyProtection="1">
      <alignment horizontal="center"/>
      <protection/>
    </xf>
    <xf numFmtId="0" fontId="0" fillId="2" borderId="34" xfId="19" applyFont="1" applyFill="1" applyBorder="1" applyAlignment="1" applyProtection="1">
      <alignment horizontal="left"/>
      <protection/>
    </xf>
    <xf numFmtId="0" fontId="0" fillId="2" borderId="17" xfId="0" applyNumberFormat="1" applyFont="1" applyFill="1" applyBorder="1" applyAlignment="1" applyProtection="1">
      <alignment horizontal="left" vertical="top"/>
      <protection locked="0"/>
    </xf>
    <xf numFmtId="164" fontId="0" fillId="2" borderId="35" xfId="0" applyNumberFormat="1" applyFont="1" applyFill="1" applyBorder="1" applyAlignment="1" applyProtection="1">
      <alignment horizontal="center"/>
      <protection/>
    </xf>
    <xf numFmtId="164" fontId="9" fillId="2" borderId="1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 textRotation="90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textRotation="90" wrapText="1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36" xfId="0" applyFont="1" applyBorder="1" applyAlignment="1" applyProtection="1">
      <alignment horizontal="center" vertical="center" textRotation="90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 wrapText="1"/>
      <protection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41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Do&#269;asn&#253;%20adres&#225;&#345;%201%20pro%20attachments.zip\1%20-%20Z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Do&#269;asn&#253;%20adres&#225;&#345;%202%20pro%20attachments.zip\2%20-%20M&#196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Do&#269;asn&#253;%20adres&#225;&#345;%203%20pro%20attachments.zip\3%20-%20S&#196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Do&#269;asn&#253;%20adres&#225;&#345;%204%20pro%20attachments.zip\4%20-%20&#215;&#223;kyn&#253;%20B%20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Do&#269;asn&#253;%20adres&#225;&#345;%205%20pro%20attachments.zip\5%20-%20juniorky%20B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"/>
      <sheetName val="pre"/>
      <sheetName val="tab"/>
      <sheetName val="vysl"/>
    </sheetNames>
    <sheetDataSet>
      <sheetData sheetId="1">
        <row r="1">
          <cell r="A1" t="str">
            <v>14. ročník TRHOVOSVINENSKÉHO POHÁRU - 15.5.2010</v>
          </cell>
        </row>
        <row r="2">
          <cell r="D2" t="str">
            <v>Ivo Hamadej</v>
          </cell>
        </row>
        <row r="3">
          <cell r="D3" t="str">
            <v>Světlana Zourová</v>
          </cell>
        </row>
        <row r="4">
          <cell r="D4" t="str">
            <v>ZÁKLADNÍ STUPEŇ</v>
          </cell>
        </row>
        <row r="8">
          <cell r="B8" t="str">
            <v>Horejšová Lucie</v>
          </cell>
          <cell r="C8">
            <v>2003</v>
          </cell>
          <cell r="D8" t="str">
            <v>TJ Loko Veselí n./L.</v>
          </cell>
          <cell r="E8" t="str">
            <v>Urbanová</v>
          </cell>
        </row>
        <row r="9">
          <cell r="B9" t="str">
            <v>Šafratová Karolína</v>
          </cell>
          <cell r="C9">
            <v>2003</v>
          </cell>
          <cell r="D9" t="str">
            <v>SG Pelhřimov</v>
          </cell>
          <cell r="E9" t="str">
            <v>Zourová, Jiříková</v>
          </cell>
        </row>
        <row r="11">
          <cell r="B11" t="str">
            <v>Holkupová Lucie</v>
          </cell>
          <cell r="C11">
            <v>2003</v>
          </cell>
          <cell r="D11" t="str">
            <v>SG Pelhřimov</v>
          </cell>
          <cell r="E11" t="str">
            <v>Zourová, Jiříková</v>
          </cell>
        </row>
        <row r="13">
          <cell r="B13" t="str">
            <v>Říhová Bára</v>
          </cell>
          <cell r="C13">
            <v>2003</v>
          </cell>
          <cell r="D13" t="str">
            <v>TJ MAS Sezimovo Ústí</v>
          </cell>
          <cell r="E13" t="str">
            <v>Panošová, Cepák</v>
          </cell>
        </row>
        <row r="14">
          <cell r="B14" t="str">
            <v>Zachařová Šarlota</v>
          </cell>
          <cell r="C14">
            <v>2000</v>
          </cell>
          <cell r="D14" t="str">
            <v>TJ Spartak Trhové Sviny</v>
          </cell>
          <cell r="E14" t="str">
            <v>Hálová N. a M.</v>
          </cell>
        </row>
        <row r="15">
          <cell r="B15" t="str">
            <v>Dvořáková Daniela </v>
          </cell>
          <cell r="C15">
            <v>2002</v>
          </cell>
          <cell r="D15" t="str">
            <v>TJ Spartak Trhové Sviny</v>
          </cell>
          <cell r="E15" t="str">
            <v>Záhorková J.</v>
          </cell>
        </row>
        <row r="16">
          <cell r="B16" t="str">
            <v>Hamadejová Eliška</v>
          </cell>
          <cell r="C16">
            <v>2002</v>
          </cell>
          <cell r="D16" t="str">
            <v>TJ Spartak Trhové Sviny</v>
          </cell>
          <cell r="E16" t="str">
            <v>Záhorková J.</v>
          </cell>
        </row>
        <row r="17">
          <cell r="B17" t="str">
            <v>Žáková Nikola </v>
          </cell>
          <cell r="C17">
            <v>2002</v>
          </cell>
          <cell r="D17" t="str">
            <v>TJ Spartak Trhové Sviny</v>
          </cell>
          <cell r="E17" t="str">
            <v>Záhorková J.</v>
          </cell>
        </row>
        <row r="18">
          <cell r="B18" t="str">
            <v>Bendová Denisa</v>
          </cell>
          <cell r="C18">
            <v>2003</v>
          </cell>
          <cell r="D18" t="str">
            <v>TJ Slovan J. Hradec </v>
          </cell>
          <cell r="E18" t="str">
            <v>Jedličková, Látová</v>
          </cell>
        </row>
        <row r="19">
          <cell r="B19" t="str">
            <v>Šablatúrová Dorota</v>
          </cell>
          <cell r="C19">
            <v>2003</v>
          </cell>
          <cell r="D19" t="str">
            <v>TJ Slovan J. Hradec </v>
          </cell>
          <cell r="E19" t="str">
            <v>Jedličková, Látová</v>
          </cell>
        </row>
        <row r="20">
          <cell r="B20" t="str">
            <v>Dvořáková Adéla</v>
          </cell>
          <cell r="C20">
            <v>2003</v>
          </cell>
          <cell r="D20" t="str">
            <v>TJ Slovan J. Hradec </v>
          </cell>
          <cell r="E20" t="str">
            <v>Jedličková, Látová</v>
          </cell>
        </row>
        <row r="21">
          <cell r="B21" t="str">
            <v>Hanzalová Karolína</v>
          </cell>
          <cell r="C21">
            <v>2003</v>
          </cell>
          <cell r="D21" t="str">
            <v>TJ Slovan J. Hradec </v>
          </cell>
          <cell r="E21" t="str">
            <v>Jedličková, Látová</v>
          </cell>
        </row>
        <row r="22">
          <cell r="B22" t="str">
            <v>Pecínová Lucie</v>
          </cell>
          <cell r="C22">
            <v>2003</v>
          </cell>
          <cell r="D22" t="str">
            <v>TJ Slovan J. Hradec </v>
          </cell>
          <cell r="E22" t="str">
            <v>Jedličková, Látová</v>
          </cell>
        </row>
        <row r="23">
          <cell r="B23" t="str">
            <v>Dvořáková Anna</v>
          </cell>
          <cell r="C23">
            <v>2001</v>
          </cell>
          <cell r="D23" t="str">
            <v>TJ Spartak Trhové Sviny</v>
          </cell>
          <cell r="E23" t="str">
            <v>Záhorková J.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"/>
      <sheetName val="pre"/>
      <sheetName val="tab"/>
      <sheetName val="vysl"/>
    </sheetNames>
    <sheetDataSet>
      <sheetData sheetId="1">
        <row r="1">
          <cell r="A1" t="str">
            <v>14. ročník TRHOVOSVINENSKÉHO POHÁRU - 15.5.2010</v>
          </cell>
        </row>
        <row r="2">
          <cell r="D2" t="str">
            <v>Ivo Hamadej</v>
          </cell>
        </row>
        <row r="3">
          <cell r="D3" t="str">
            <v>Světlana Zourová</v>
          </cell>
        </row>
        <row r="4">
          <cell r="D4" t="str">
            <v>MLADŠÍ ŽÁKYNĚ</v>
          </cell>
        </row>
        <row r="8">
          <cell r="B8" t="str">
            <v>Řehoušková Markéta</v>
          </cell>
          <cell r="C8">
            <v>2002</v>
          </cell>
          <cell r="D8" t="str">
            <v>TJ Merkur Č.Budějovice</v>
          </cell>
          <cell r="E8" t="str">
            <v>Bago</v>
          </cell>
        </row>
        <row r="9">
          <cell r="B9" t="str">
            <v>Brůžková Tereza</v>
          </cell>
          <cell r="C9">
            <v>2002</v>
          </cell>
          <cell r="D9" t="str">
            <v>TJ Merkur Č.Budějovice</v>
          </cell>
          <cell r="E9" t="str">
            <v>Bago</v>
          </cell>
        </row>
        <row r="10">
          <cell r="B10" t="str">
            <v>Trajerová Klára</v>
          </cell>
          <cell r="C10">
            <v>2002</v>
          </cell>
          <cell r="D10" t="str">
            <v>TJ Merkur Č.Budějovice</v>
          </cell>
          <cell r="E10" t="str">
            <v>Bago</v>
          </cell>
        </row>
        <row r="12">
          <cell r="B12" t="str">
            <v>Slípková Tereza</v>
          </cell>
          <cell r="C12">
            <v>2001</v>
          </cell>
          <cell r="D12" t="str">
            <v>TJ Loko Veselí n./L.</v>
          </cell>
          <cell r="E12" t="str">
            <v>Novotná</v>
          </cell>
        </row>
        <row r="13">
          <cell r="B13" t="str">
            <v>Koudelková Natálie</v>
          </cell>
          <cell r="C13">
            <v>2002</v>
          </cell>
          <cell r="D13" t="str">
            <v>TJ Sokol Milevsko</v>
          </cell>
          <cell r="E13" t="str">
            <v>Špánvirtová, Jordanová</v>
          </cell>
        </row>
        <row r="14">
          <cell r="B14" t="str">
            <v>Řezbová Veronika</v>
          </cell>
          <cell r="C14">
            <v>2002</v>
          </cell>
          <cell r="D14" t="str">
            <v>TJ Sokol Milevsko</v>
          </cell>
          <cell r="E14" t="str">
            <v>Špánvirtová, Jordanová</v>
          </cell>
        </row>
        <row r="15">
          <cell r="B15" t="str">
            <v>Linhartová Valentýna</v>
          </cell>
          <cell r="C15">
            <v>2002</v>
          </cell>
          <cell r="D15" t="str">
            <v>TJ Sokol Milevsko</v>
          </cell>
          <cell r="E15" t="str">
            <v>Špánvirtová, Jordanová</v>
          </cell>
        </row>
        <row r="16">
          <cell r="B16" t="str">
            <v>Hašková Eliška</v>
          </cell>
          <cell r="C16">
            <v>2001</v>
          </cell>
          <cell r="D16" t="str">
            <v>SG Pelhřimov</v>
          </cell>
          <cell r="E16" t="str">
            <v>Zourová, Jiříková</v>
          </cell>
        </row>
        <row r="17">
          <cell r="B17" t="str">
            <v>Zůbková Beata</v>
          </cell>
          <cell r="C17">
            <v>2002</v>
          </cell>
          <cell r="D17" t="str">
            <v>TJ MAS Sezimovo Ústí</v>
          </cell>
          <cell r="E17" t="str">
            <v>Panošová, Cepák</v>
          </cell>
        </row>
        <row r="18">
          <cell r="B18" t="str">
            <v>Jelínková Leontina</v>
          </cell>
          <cell r="C18">
            <v>2002</v>
          </cell>
          <cell r="D18" t="str">
            <v>TJ MAS Sezimovo Ústí</v>
          </cell>
          <cell r="E18" t="str">
            <v>Panošová, Cepák</v>
          </cell>
        </row>
        <row r="19">
          <cell r="B19" t="str">
            <v>Míková Veronika</v>
          </cell>
          <cell r="C19">
            <v>2001</v>
          </cell>
          <cell r="D19" t="str">
            <v>TJ MAS Sezimovo Ústí</v>
          </cell>
          <cell r="E19" t="str">
            <v>Panošová, Cepák</v>
          </cell>
        </row>
        <row r="20">
          <cell r="B20" t="str">
            <v>Růžičková Barbora</v>
          </cell>
          <cell r="C20">
            <v>2002</v>
          </cell>
          <cell r="D20" t="str">
            <v>TJ MAS Sezimovo Ústí</v>
          </cell>
          <cell r="E20" t="str">
            <v>Prokop, Blafková</v>
          </cell>
        </row>
        <row r="21">
          <cell r="B21" t="str">
            <v>Dvořáková Daniela </v>
          </cell>
          <cell r="C21">
            <v>2002</v>
          </cell>
          <cell r="D21" t="str">
            <v>TJ Spartak Trhové Sviny</v>
          </cell>
          <cell r="E21" t="str">
            <v>Záhorková J.</v>
          </cell>
        </row>
        <row r="22">
          <cell r="B22" t="str">
            <v>Hamadejová Eliška</v>
          </cell>
          <cell r="C22">
            <v>2002</v>
          </cell>
          <cell r="D22" t="str">
            <v>TJ Spartak Trhové Sviny</v>
          </cell>
          <cell r="E22" t="str">
            <v>Záhorková J.</v>
          </cell>
        </row>
        <row r="23">
          <cell r="B23" t="str">
            <v>Smoleňová Kateřina</v>
          </cell>
          <cell r="C23">
            <v>2001</v>
          </cell>
          <cell r="D23" t="str">
            <v>TJ Spartak Trhové Sviny</v>
          </cell>
          <cell r="E23" t="str">
            <v>Záhorková J.</v>
          </cell>
        </row>
        <row r="24">
          <cell r="B24" t="str">
            <v>Kešnarová Barbora</v>
          </cell>
          <cell r="C24">
            <v>2001</v>
          </cell>
          <cell r="D24" t="str">
            <v>TJ Slovan J. Hradec</v>
          </cell>
          <cell r="E24" t="str">
            <v>Kešnarová, Haneflová</v>
          </cell>
        </row>
        <row r="25">
          <cell r="B25" t="str">
            <v>Jedličková Natálie</v>
          </cell>
          <cell r="C25">
            <v>2001</v>
          </cell>
          <cell r="D25" t="str">
            <v>TJ Slovan J. Hradec</v>
          </cell>
          <cell r="E25" t="str">
            <v>Kešnarová, Haneflová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"/>
      <sheetName val="pre"/>
      <sheetName val="tab"/>
      <sheetName val="vysl"/>
    </sheetNames>
    <sheetDataSet>
      <sheetData sheetId="1">
        <row r="1">
          <cell r="A1" t="str">
            <v>14. ročník TRHOVOSVINENSKÉHO POHÁRU - 15.5.2010</v>
          </cell>
        </row>
        <row r="2">
          <cell r="D2" t="str">
            <v>Ivo Hamadej</v>
          </cell>
        </row>
        <row r="3">
          <cell r="D3" t="str">
            <v>Světlana Zourová</v>
          </cell>
        </row>
        <row r="4">
          <cell r="D4" t="str">
            <v>STARŠÍ ŽÁKYNĚ</v>
          </cell>
        </row>
        <row r="8">
          <cell r="B8" t="str">
            <v>Kubešová Martina</v>
          </cell>
          <cell r="C8">
            <v>2000</v>
          </cell>
          <cell r="D8" t="str">
            <v>TJ Merkur Č.Budějovice</v>
          </cell>
          <cell r="E8" t="str">
            <v>Zabilka</v>
          </cell>
        </row>
        <row r="9">
          <cell r="B9" t="str">
            <v>Šimková Zuzana</v>
          </cell>
          <cell r="C9">
            <v>2000</v>
          </cell>
          <cell r="D9" t="str">
            <v>TJ Merkur Č.Budějovice</v>
          </cell>
          <cell r="E9" t="str">
            <v>Zabilka</v>
          </cell>
        </row>
        <row r="10">
          <cell r="B10" t="str">
            <v>Polívková Valentýna</v>
          </cell>
          <cell r="C10">
            <v>2000</v>
          </cell>
          <cell r="D10" t="str">
            <v>TJ Merkur Č.Budějovice</v>
          </cell>
          <cell r="E10" t="str">
            <v>Bago</v>
          </cell>
        </row>
        <row r="11">
          <cell r="B11" t="str">
            <v>Fukalová Karolína</v>
          </cell>
          <cell r="C11">
            <v>2000</v>
          </cell>
          <cell r="D11" t="str">
            <v>TJ Loko Veselí n./L.</v>
          </cell>
          <cell r="E11" t="str">
            <v>Novotná</v>
          </cell>
        </row>
        <row r="12">
          <cell r="B12" t="str">
            <v>Rulfová Tereza</v>
          </cell>
          <cell r="C12">
            <v>2000</v>
          </cell>
          <cell r="D12" t="str">
            <v>TJ Loko Veselí n./L.</v>
          </cell>
          <cell r="E12" t="str">
            <v>Novotná</v>
          </cell>
        </row>
        <row r="13">
          <cell r="B13" t="str">
            <v>Urbanová Tereza</v>
          </cell>
          <cell r="C13">
            <v>2000</v>
          </cell>
          <cell r="D13" t="str">
            <v>TJ Loko Veselí n./L.</v>
          </cell>
          <cell r="E13" t="str">
            <v>Novotná</v>
          </cell>
        </row>
        <row r="14">
          <cell r="B14" t="str">
            <v>Zachová Karolína</v>
          </cell>
          <cell r="C14">
            <v>2000</v>
          </cell>
          <cell r="D14" t="str">
            <v>SG Pelhřimov</v>
          </cell>
          <cell r="E14" t="str">
            <v>Zourová, Jiříková</v>
          </cell>
        </row>
        <row r="15">
          <cell r="B15" t="str">
            <v>Jiříková Lucie</v>
          </cell>
          <cell r="C15">
            <v>2001</v>
          </cell>
          <cell r="D15" t="str">
            <v>SG Pelhřimov</v>
          </cell>
          <cell r="E15" t="str">
            <v>Zourová, Jiříková</v>
          </cell>
        </row>
        <row r="16">
          <cell r="B16" t="str">
            <v>Krtoušová Jana</v>
          </cell>
          <cell r="C16">
            <v>2000</v>
          </cell>
          <cell r="D16" t="str">
            <v>TJ Šumavan Vimperk</v>
          </cell>
          <cell r="E16" t="str">
            <v>Kotlíková</v>
          </cell>
        </row>
        <row r="17">
          <cell r="B17" t="str">
            <v>Lapková Tereza</v>
          </cell>
          <cell r="C17">
            <v>2000</v>
          </cell>
          <cell r="D17" t="str">
            <v>TJ MAS Sezimovo Ústí</v>
          </cell>
          <cell r="E17" t="str">
            <v>Prokop, Blafková</v>
          </cell>
        </row>
        <row r="18">
          <cell r="B18" t="str">
            <v>Rychtecká Anna</v>
          </cell>
          <cell r="C18">
            <v>2000</v>
          </cell>
          <cell r="D18" t="str">
            <v>TJ MAS Sezimovo Ústí</v>
          </cell>
          <cell r="E18" t="str">
            <v>Prokop, Blafková</v>
          </cell>
        </row>
        <row r="19">
          <cell r="B19" t="str">
            <v>Štufková Tereza</v>
          </cell>
          <cell r="C19">
            <v>2001</v>
          </cell>
          <cell r="D19" t="str">
            <v>TJ Slovan J. Hradec</v>
          </cell>
          <cell r="E19" t="str">
            <v>Kešnarová, Haneflová</v>
          </cell>
        </row>
        <row r="20">
          <cell r="B20" t="str">
            <v>Gyselová Julie</v>
          </cell>
          <cell r="C20">
            <v>2000</v>
          </cell>
          <cell r="D20" t="str">
            <v>TJ Slovan J. Hradec</v>
          </cell>
          <cell r="E20" t="str">
            <v>Kešnarová, Haneflová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_"/>
      <sheetName val="pre"/>
      <sheetName val="tab2"/>
      <sheetName val="vysl"/>
    </sheetNames>
    <sheetDataSet>
      <sheetData sheetId="1">
        <row r="1">
          <cell r="A1" t="str">
            <v>14. ročník TRHOVOSVINENSKÉHO POHÁRU - 15.5.2010</v>
          </cell>
        </row>
        <row r="2">
          <cell r="D2" t="str">
            <v>Ivo Hamadej</v>
          </cell>
        </row>
        <row r="3">
          <cell r="D3" t="str">
            <v>Světlana Zourová</v>
          </cell>
        </row>
        <row r="4">
          <cell r="D4" t="str">
            <v>ŽÁKYNĚ "B"</v>
          </cell>
        </row>
        <row r="8">
          <cell r="B8" t="str">
            <v>Nováková Eliška</v>
          </cell>
          <cell r="C8">
            <v>1997</v>
          </cell>
          <cell r="D8" t="str">
            <v>TJ Merkur Č.Budějovice</v>
          </cell>
          <cell r="E8" t="str">
            <v>Zabilka</v>
          </cell>
        </row>
        <row r="9">
          <cell r="B9" t="str">
            <v>Černá Andrea</v>
          </cell>
          <cell r="C9">
            <v>1997</v>
          </cell>
          <cell r="D9" t="str">
            <v>TJ Merkur Č.Budějovice</v>
          </cell>
          <cell r="E9" t="str">
            <v>Zabilka</v>
          </cell>
        </row>
        <row r="10">
          <cell r="B10" t="str">
            <v>Kubešová Michaela</v>
          </cell>
          <cell r="C10">
            <v>1997</v>
          </cell>
          <cell r="D10" t="str">
            <v>TJ Merkur Č.Budějovice</v>
          </cell>
          <cell r="E10" t="str">
            <v>Zabilka</v>
          </cell>
        </row>
        <row r="11">
          <cell r="B11" t="str">
            <v>Vobořilová Dita</v>
          </cell>
          <cell r="C11">
            <v>1998</v>
          </cell>
          <cell r="D11" t="str">
            <v>TJ Merkur Č.Budějovice</v>
          </cell>
          <cell r="E11" t="str">
            <v>Bago</v>
          </cell>
        </row>
        <row r="13">
          <cell r="B13" t="str">
            <v>Stejskalová Adéla </v>
          </cell>
          <cell r="C13">
            <v>1998</v>
          </cell>
          <cell r="D13" t="str">
            <v>TJ Sokol Milevsko</v>
          </cell>
          <cell r="E13" t="str">
            <v>Jordánová, Vondráčková</v>
          </cell>
        </row>
        <row r="14">
          <cell r="B14" t="str">
            <v>Křížová Tereza</v>
          </cell>
          <cell r="C14">
            <v>1999</v>
          </cell>
          <cell r="D14" t="str">
            <v>TJ Sokol Milevsko</v>
          </cell>
          <cell r="E14" t="str">
            <v>Jordánová, Vondráčková</v>
          </cell>
        </row>
        <row r="15">
          <cell r="B15" t="str">
            <v>Kubaštová Kateřina</v>
          </cell>
          <cell r="C15">
            <v>1998</v>
          </cell>
          <cell r="D15" t="str">
            <v>TJ Šumavan Vimperk</v>
          </cell>
          <cell r="E15" t="str">
            <v>Kotlíková</v>
          </cell>
        </row>
        <row r="16">
          <cell r="B16" t="str">
            <v>Trojanská Ivona</v>
          </cell>
          <cell r="C16">
            <v>1997</v>
          </cell>
          <cell r="D16" t="str">
            <v>TJ Šumavan Vimperk</v>
          </cell>
          <cell r="E16" t="str">
            <v>Kotlíková</v>
          </cell>
        </row>
        <row r="18">
          <cell r="B18" t="str">
            <v>Matyšová Aneta</v>
          </cell>
          <cell r="C18">
            <v>1997</v>
          </cell>
          <cell r="D18" t="str">
            <v>TJ MAS Sezimovo Ústí</v>
          </cell>
          <cell r="E18" t="str">
            <v>Prokop, Blafková</v>
          </cell>
        </row>
        <row r="20">
          <cell r="B20" t="str">
            <v>Kunzová Pavla</v>
          </cell>
          <cell r="C20">
            <v>1999</v>
          </cell>
          <cell r="D20" t="str">
            <v>TJ Spartak Trhové Sviny</v>
          </cell>
          <cell r="E20" t="str">
            <v>Hálová N. a M.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__"/>
      <sheetName val="pre"/>
      <sheetName val="tab2"/>
      <sheetName val="vysl"/>
    </sheetNames>
    <sheetDataSet>
      <sheetData sheetId="1">
        <row r="1">
          <cell r="A1" t="str">
            <v>14. ročník TRHOVOSVINENSKÉHO POHÁRU - 15.5.2010</v>
          </cell>
        </row>
        <row r="2">
          <cell r="D2" t="str">
            <v>Ivo Hamadej</v>
          </cell>
        </row>
        <row r="3">
          <cell r="D3" t="str">
            <v>Světlana Zourová</v>
          </cell>
        </row>
        <row r="4">
          <cell r="D4" t="str">
            <v>JUNIORKY "B"</v>
          </cell>
        </row>
        <row r="9">
          <cell r="B9" t="str">
            <v>Černá Karolína</v>
          </cell>
          <cell r="C9">
            <v>1995</v>
          </cell>
          <cell r="D9" t="str">
            <v>TJ Merkur Č.Budějovice</v>
          </cell>
          <cell r="E9" t="str">
            <v>Bago</v>
          </cell>
        </row>
        <row r="12">
          <cell r="B12" t="str">
            <v>Jiroutová Kristýna</v>
          </cell>
          <cell r="C12">
            <v>1996</v>
          </cell>
          <cell r="D12" t="str">
            <v>Sokol Písek</v>
          </cell>
          <cell r="E12" t="str">
            <v>Jiroutová</v>
          </cell>
        </row>
        <row r="14">
          <cell r="B14" t="str">
            <v>Tetourová Lucie</v>
          </cell>
          <cell r="C14">
            <v>1996</v>
          </cell>
          <cell r="D14" t="str">
            <v>TJ Šumavan Vimperk</v>
          </cell>
          <cell r="E14" t="str">
            <v>Kotlíková</v>
          </cell>
        </row>
        <row r="15">
          <cell r="B15" t="str">
            <v>Blafková Kristýna</v>
          </cell>
          <cell r="C15">
            <v>1996</v>
          </cell>
          <cell r="D15" t="str">
            <v>TJ MAS Sezimovo Ústí</v>
          </cell>
          <cell r="E15" t="str">
            <v>Prokop, Blažková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.57421875" style="48" customWidth="1"/>
    <col min="2" max="2" width="14.8515625" style="48" customWidth="1"/>
    <col min="3" max="3" width="4.57421875" style="48" customWidth="1"/>
    <col min="4" max="4" width="17.7109375" style="48" customWidth="1"/>
    <col min="5" max="5" width="14.7109375" style="48" customWidth="1"/>
    <col min="6" max="7" width="5.57421875" style="48" customWidth="1"/>
    <col min="8" max="8" width="4.140625" style="48" customWidth="1"/>
    <col min="9" max="11" width="5.57421875" style="48" customWidth="1"/>
    <col min="12" max="12" width="4.140625" style="48" customWidth="1"/>
    <col min="13" max="15" width="5.57421875" style="48" customWidth="1"/>
    <col min="16" max="16" width="4.140625" style="48" customWidth="1"/>
    <col min="17" max="19" width="5.57421875" style="48" customWidth="1"/>
    <col min="20" max="20" width="4.140625" style="48" customWidth="1"/>
    <col min="21" max="21" width="5.57421875" style="48" customWidth="1"/>
    <col min="22" max="22" width="7.7109375" style="48" customWidth="1"/>
    <col min="23" max="16384" width="9.140625" style="48" customWidth="1"/>
  </cols>
  <sheetData>
    <row r="1" spans="1:22" ht="18.75" customHeight="1">
      <c r="A1" s="120" t="str">
        <f>'[1]pre'!A1</f>
        <v>14. ročník TRHOVOSVINENSKÉHO POHÁRU - 15.5.2010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2:21" ht="13.5" thickBot="1">
      <c r="B2" s="49" t="s">
        <v>0</v>
      </c>
      <c r="C2" s="50"/>
      <c r="D2" s="51" t="str">
        <f>'[1]pre'!D2</f>
        <v>Ivo Hamadej</v>
      </c>
      <c r="R2" s="88" t="str">
        <f>'[1]pre'!D4</f>
        <v>ZÁKLADNÍ STUPEŇ</v>
      </c>
      <c r="S2" s="88"/>
      <c r="T2" s="88"/>
      <c r="U2" s="88"/>
    </row>
    <row r="3" spans="2:21" ht="13.5" thickBot="1">
      <c r="B3" s="49" t="s">
        <v>1</v>
      </c>
      <c r="C3" s="50"/>
      <c r="D3" s="51" t="str">
        <f>'[1]pre'!D3</f>
        <v>Světlana Zourová</v>
      </c>
      <c r="P3" s="58" t="s">
        <v>2</v>
      </c>
      <c r="Q3" s="58"/>
      <c r="R3" s="88"/>
      <c r="S3" s="88"/>
      <c r="T3" s="88"/>
      <c r="U3" s="88"/>
    </row>
    <row r="4" spans="18:21" ht="13.5" thickBot="1">
      <c r="R4" s="88"/>
      <c r="S4" s="88"/>
      <c r="T4" s="88"/>
      <c r="U4" s="88"/>
    </row>
    <row r="5" spans="1:22" ht="13.5" customHeight="1" thickBot="1">
      <c r="A5" s="121" t="s">
        <v>3</v>
      </c>
      <c r="B5" s="122" t="s">
        <v>4</v>
      </c>
      <c r="C5" s="123" t="s">
        <v>5</v>
      </c>
      <c r="D5" s="122" t="s">
        <v>6</v>
      </c>
      <c r="E5" s="122" t="s">
        <v>7</v>
      </c>
      <c r="F5" s="124" t="s">
        <v>8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 t="s">
        <v>9</v>
      </c>
    </row>
    <row r="6" spans="1:22" ht="13.5" customHeight="1" thickBot="1">
      <c r="A6" s="121"/>
      <c r="B6" s="122"/>
      <c r="C6" s="123"/>
      <c r="D6" s="122"/>
      <c r="E6" s="122"/>
      <c r="F6" s="126" t="s">
        <v>10</v>
      </c>
      <c r="G6" s="126"/>
      <c r="H6" s="126"/>
      <c r="I6" s="126"/>
      <c r="J6" s="126" t="s">
        <v>11</v>
      </c>
      <c r="K6" s="126"/>
      <c r="L6" s="126"/>
      <c r="M6" s="126"/>
      <c r="N6" s="126" t="s">
        <v>12</v>
      </c>
      <c r="O6" s="126"/>
      <c r="P6" s="126"/>
      <c r="Q6" s="126"/>
      <c r="R6" s="126" t="s">
        <v>13</v>
      </c>
      <c r="S6" s="126"/>
      <c r="T6" s="126"/>
      <c r="U6" s="126"/>
      <c r="V6" s="125"/>
    </row>
    <row r="7" spans="1:22" ht="13.5" customHeight="1" thickBot="1">
      <c r="A7" s="121"/>
      <c r="B7" s="122"/>
      <c r="C7" s="123"/>
      <c r="D7" s="122"/>
      <c r="E7" s="122"/>
      <c r="F7" s="52" t="s">
        <v>14</v>
      </c>
      <c r="G7" s="52" t="s">
        <v>15</v>
      </c>
      <c r="H7" s="52" t="s">
        <v>16</v>
      </c>
      <c r="I7" s="53" t="s">
        <v>17</v>
      </c>
      <c r="J7" s="52" t="s">
        <v>14</v>
      </c>
      <c r="K7" s="52" t="s">
        <v>15</v>
      </c>
      <c r="L7" s="52" t="s">
        <v>16</v>
      </c>
      <c r="M7" s="53" t="s">
        <v>17</v>
      </c>
      <c r="N7" s="52" t="s">
        <v>14</v>
      </c>
      <c r="O7" s="52" t="s">
        <v>15</v>
      </c>
      <c r="P7" s="52" t="s">
        <v>16</v>
      </c>
      <c r="Q7" s="53" t="s">
        <v>17</v>
      </c>
      <c r="R7" s="52" t="s">
        <v>14</v>
      </c>
      <c r="S7" s="52" t="s">
        <v>15</v>
      </c>
      <c r="T7" s="52" t="s">
        <v>16</v>
      </c>
      <c r="U7" s="53" t="s">
        <v>17</v>
      </c>
      <c r="V7" s="125"/>
    </row>
    <row r="8" spans="1:22" ht="12.75" customHeight="1">
      <c r="A8" s="59">
        <v>1</v>
      </c>
      <c r="B8" s="39" t="str">
        <f>'[1]pre'!B21</f>
        <v>Hanzalová Karolína</v>
      </c>
      <c r="C8" s="40">
        <f>'[1]pre'!C21</f>
        <v>2003</v>
      </c>
      <c r="D8" s="41" t="str">
        <f>'[1]pre'!D21</f>
        <v>TJ Slovan J. Hradec </v>
      </c>
      <c r="E8" s="41" t="str">
        <f>'[1]pre'!E21</f>
        <v>Jedličková, Látová</v>
      </c>
      <c r="F8" s="42">
        <v>6</v>
      </c>
      <c r="G8" s="42">
        <v>8.934</v>
      </c>
      <c r="H8" s="43"/>
      <c r="I8" s="42">
        <f aca="true" t="shared" si="0" ref="I8:I21">SUM(F8:H8)</f>
        <v>14.934</v>
      </c>
      <c r="J8" s="42">
        <v>6</v>
      </c>
      <c r="K8" s="42">
        <v>8.5</v>
      </c>
      <c r="L8" s="43"/>
      <c r="M8" s="42">
        <f aca="true" t="shared" si="1" ref="M8:M21">SUM(J8:L8)</f>
        <v>14.5</v>
      </c>
      <c r="N8" s="42">
        <v>6</v>
      </c>
      <c r="O8" s="42">
        <v>8.4</v>
      </c>
      <c r="P8" s="43"/>
      <c r="Q8" s="42">
        <f aca="true" t="shared" si="2" ref="Q8:Q21">SUM(N8:P8)</f>
        <v>14.4</v>
      </c>
      <c r="R8" s="42">
        <v>6</v>
      </c>
      <c r="S8" s="42">
        <v>8.5</v>
      </c>
      <c r="T8" s="43"/>
      <c r="U8" s="42">
        <f aca="true" t="shared" si="3" ref="U8:U21">SUM(R8:T8)</f>
        <v>14.5</v>
      </c>
      <c r="V8" s="44">
        <f aca="true" t="shared" si="4" ref="V8:V21">SUM(I8+M8+Q8+U8)</f>
        <v>58.333999999999996</v>
      </c>
    </row>
    <row r="9" spans="1:22" ht="12.75">
      <c r="A9" s="13">
        <v>2</v>
      </c>
      <c r="B9" s="14" t="str">
        <f>'[1]pre'!B8</f>
        <v>Horejšová Lucie</v>
      </c>
      <c r="C9" s="15">
        <f>'[1]pre'!C8</f>
        <v>2003</v>
      </c>
      <c r="D9" s="16" t="str">
        <f>'[1]pre'!D8</f>
        <v>TJ Loko Veselí n./L.</v>
      </c>
      <c r="E9" s="16" t="str">
        <f>'[1]pre'!E8</f>
        <v>Urbanová</v>
      </c>
      <c r="F9" s="10">
        <v>6</v>
      </c>
      <c r="G9" s="10">
        <v>8.834</v>
      </c>
      <c r="H9" s="11"/>
      <c r="I9" s="10">
        <f t="shared" si="0"/>
        <v>14.834</v>
      </c>
      <c r="J9" s="10">
        <v>6</v>
      </c>
      <c r="K9" s="10">
        <v>9.14</v>
      </c>
      <c r="L9" s="11"/>
      <c r="M9" s="10">
        <f t="shared" si="1"/>
        <v>15.14</v>
      </c>
      <c r="N9" s="10">
        <v>6</v>
      </c>
      <c r="O9" s="10">
        <v>6.9</v>
      </c>
      <c r="P9" s="11"/>
      <c r="Q9" s="10">
        <f t="shared" si="2"/>
        <v>12.9</v>
      </c>
      <c r="R9" s="10">
        <v>6</v>
      </c>
      <c r="S9" s="10">
        <v>8.04</v>
      </c>
      <c r="T9" s="11"/>
      <c r="U9" s="10">
        <f t="shared" si="3"/>
        <v>14.04</v>
      </c>
      <c r="V9" s="12">
        <f t="shared" si="4"/>
        <v>56.914</v>
      </c>
    </row>
    <row r="10" spans="1:22" ht="12.75">
      <c r="A10" s="38">
        <v>3</v>
      </c>
      <c r="B10" s="39" t="str">
        <f>'[1]pre'!B20</f>
        <v>Dvořáková Adéla</v>
      </c>
      <c r="C10" s="40">
        <f>'[1]pre'!C20</f>
        <v>2003</v>
      </c>
      <c r="D10" s="41" t="str">
        <f>'[1]pre'!D20</f>
        <v>TJ Slovan J. Hradec </v>
      </c>
      <c r="E10" s="41" t="str">
        <f>'[1]pre'!E20</f>
        <v>Jedličková, Látová</v>
      </c>
      <c r="F10" s="42">
        <v>6</v>
      </c>
      <c r="G10" s="42">
        <v>8.734</v>
      </c>
      <c r="H10" s="43"/>
      <c r="I10" s="42">
        <f t="shared" si="0"/>
        <v>14.734</v>
      </c>
      <c r="J10" s="42">
        <v>6</v>
      </c>
      <c r="K10" s="42">
        <v>9.04</v>
      </c>
      <c r="L10" s="43"/>
      <c r="M10" s="42">
        <f t="shared" si="1"/>
        <v>15.04</v>
      </c>
      <c r="N10" s="42">
        <v>6</v>
      </c>
      <c r="O10" s="42">
        <v>7.2</v>
      </c>
      <c r="P10" s="43"/>
      <c r="Q10" s="42">
        <f t="shared" si="2"/>
        <v>13.2</v>
      </c>
      <c r="R10" s="42">
        <v>6</v>
      </c>
      <c r="S10" s="42">
        <v>7.9</v>
      </c>
      <c r="T10" s="43"/>
      <c r="U10" s="42">
        <f t="shared" si="3"/>
        <v>13.9</v>
      </c>
      <c r="V10" s="44">
        <f t="shared" si="4"/>
        <v>56.874</v>
      </c>
    </row>
    <row r="11" spans="1:22" ht="12.75">
      <c r="A11" s="38">
        <v>4</v>
      </c>
      <c r="B11" s="39" t="str">
        <f>'[1]pre'!B22</f>
        <v>Pecínová Lucie</v>
      </c>
      <c r="C11" s="40">
        <f>'[1]pre'!C22</f>
        <v>2003</v>
      </c>
      <c r="D11" s="41" t="str">
        <f>'[1]pre'!D22</f>
        <v>TJ Slovan J. Hradec </v>
      </c>
      <c r="E11" s="41" t="str">
        <f>'[1]pre'!E22</f>
        <v>Jedličková, Látová</v>
      </c>
      <c r="F11" s="42">
        <v>6</v>
      </c>
      <c r="G11" s="42">
        <v>9.3</v>
      </c>
      <c r="H11" s="43"/>
      <c r="I11" s="42">
        <f t="shared" si="0"/>
        <v>15.3</v>
      </c>
      <c r="J11" s="42">
        <v>6</v>
      </c>
      <c r="K11" s="42">
        <v>9.1</v>
      </c>
      <c r="L11" s="43"/>
      <c r="M11" s="42">
        <f t="shared" si="1"/>
        <v>15.1</v>
      </c>
      <c r="N11" s="42">
        <v>5</v>
      </c>
      <c r="O11" s="42">
        <v>7.3</v>
      </c>
      <c r="P11" s="43"/>
      <c r="Q11" s="42">
        <f t="shared" si="2"/>
        <v>12.3</v>
      </c>
      <c r="R11" s="42">
        <v>6</v>
      </c>
      <c r="S11" s="42">
        <v>7.6</v>
      </c>
      <c r="T11" s="43"/>
      <c r="U11" s="42">
        <f t="shared" si="3"/>
        <v>13.6</v>
      </c>
      <c r="V11" s="44">
        <f t="shared" si="4"/>
        <v>56.300000000000004</v>
      </c>
    </row>
    <row r="12" spans="1:22" ht="12.75" customHeight="1">
      <c r="A12" s="59">
        <v>5</v>
      </c>
      <c r="B12" s="39" t="str">
        <f>'[1]pre'!B19</f>
        <v>Šablatúrová Dorota</v>
      </c>
      <c r="C12" s="40">
        <f>'[1]pre'!C19</f>
        <v>2003</v>
      </c>
      <c r="D12" s="41" t="str">
        <f>'[1]pre'!D19</f>
        <v>TJ Slovan J. Hradec </v>
      </c>
      <c r="E12" s="41" t="str">
        <f>'[1]pre'!E19</f>
        <v>Jedličková, Látová</v>
      </c>
      <c r="F12" s="42">
        <v>6</v>
      </c>
      <c r="G12" s="42">
        <v>8.9</v>
      </c>
      <c r="H12" s="43"/>
      <c r="I12" s="42">
        <f t="shared" si="0"/>
        <v>14.9</v>
      </c>
      <c r="J12" s="42">
        <v>6</v>
      </c>
      <c r="K12" s="42">
        <v>8.84</v>
      </c>
      <c r="L12" s="43"/>
      <c r="M12" s="42">
        <f t="shared" si="1"/>
        <v>14.84</v>
      </c>
      <c r="N12" s="42">
        <v>6</v>
      </c>
      <c r="O12" s="42">
        <v>6.6</v>
      </c>
      <c r="P12" s="43"/>
      <c r="Q12" s="42">
        <f t="shared" si="2"/>
        <v>12.6</v>
      </c>
      <c r="R12" s="42">
        <v>6</v>
      </c>
      <c r="S12" s="42">
        <v>7.17</v>
      </c>
      <c r="T12" s="43"/>
      <c r="U12" s="42">
        <f t="shared" si="3"/>
        <v>13.17</v>
      </c>
      <c r="V12" s="44">
        <f t="shared" si="4"/>
        <v>55.510000000000005</v>
      </c>
    </row>
    <row r="13" spans="1:22" ht="12.75">
      <c r="A13" s="13">
        <v>6</v>
      </c>
      <c r="B13" s="14" t="str">
        <f>'[1]pre'!B13</f>
        <v>Říhová Bára</v>
      </c>
      <c r="C13" s="15">
        <f>'[1]pre'!C13</f>
        <v>2003</v>
      </c>
      <c r="D13" s="16" t="str">
        <f>'[1]pre'!D13</f>
        <v>TJ MAS Sezimovo Ústí</v>
      </c>
      <c r="E13" s="16" t="str">
        <f>'[1]pre'!E13</f>
        <v>Panošová, Cepák</v>
      </c>
      <c r="F13" s="10">
        <v>6</v>
      </c>
      <c r="G13" s="10">
        <v>8.567</v>
      </c>
      <c r="H13" s="11"/>
      <c r="I13" s="10">
        <f t="shared" si="0"/>
        <v>14.567</v>
      </c>
      <c r="J13" s="10">
        <v>6</v>
      </c>
      <c r="K13" s="10">
        <v>9.24</v>
      </c>
      <c r="L13" s="11"/>
      <c r="M13" s="10">
        <f t="shared" si="1"/>
        <v>15.24</v>
      </c>
      <c r="N13" s="10">
        <v>6</v>
      </c>
      <c r="O13" s="10">
        <v>8.4</v>
      </c>
      <c r="P13" s="11"/>
      <c r="Q13" s="10">
        <f t="shared" si="2"/>
        <v>14.4</v>
      </c>
      <c r="R13" s="10">
        <v>4</v>
      </c>
      <c r="S13" s="10">
        <v>6.7</v>
      </c>
      <c r="T13" s="11"/>
      <c r="U13" s="10">
        <f t="shared" si="3"/>
        <v>10.7</v>
      </c>
      <c r="V13" s="12">
        <f t="shared" si="4"/>
        <v>54.907</v>
      </c>
    </row>
    <row r="14" spans="1:22" ht="12.75">
      <c r="A14" s="13">
        <v>7</v>
      </c>
      <c r="B14" s="17" t="str">
        <f>'[1]pre'!B16</f>
        <v>Hamadejová Eliška</v>
      </c>
      <c r="C14" s="18">
        <f>'[1]pre'!C16</f>
        <v>2002</v>
      </c>
      <c r="D14" s="19" t="str">
        <f>'[1]pre'!D16</f>
        <v>TJ Spartak Trhové Sviny</v>
      </c>
      <c r="E14" s="19" t="str">
        <f>'[1]pre'!E16</f>
        <v>Záhorková J.</v>
      </c>
      <c r="F14" s="10">
        <v>6</v>
      </c>
      <c r="G14" s="10">
        <v>8.867</v>
      </c>
      <c r="H14" s="11"/>
      <c r="I14" s="10">
        <f t="shared" si="0"/>
        <v>14.867</v>
      </c>
      <c r="J14" s="10">
        <v>6</v>
      </c>
      <c r="K14" s="10">
        <v>9</v>
      </c>
      <c r="L14" s="11"/>
      <c r="M14" s="10">
        <f t="shared" si="1"/>
        <v>15</v>
      </c>
      <c r="N14" s="10">
        <v>6</v>
      </c>
      <c r="O14" s="10">
        <v>6.2</v>
      </c>
      <c r="P14" s="11"/>
      <c r="Q14" s="10">
        <f t="shared" si="2"/>
        <v>12.2</v>
      </c>
      <c r="R14" s="10">
        <v>6</v>
      </c>
      <c r="S14" s="10">
        <v>6.17</v>
      </c>
      <c r="T14" s="11"/>
      <c r="U14" s="10">
        <f t="shared" si="3"/>
        <v>12.17</v>
      </c>
      <c r="V14" s="12">
        <f t="shared" si="4"/>
        <v>54.237</v>
      </c>
    </row>
    <row r="15" spans="1:22" ht="12.75">
      <c r="A15" s="13">
        <v>8</v>
      </c>
      <c r="B15" s="14" t="str">
        <f>'[1]pre'!B11</f>
        <v>Holkupová Lucie</v>
      </c>
      <c r="C15" s="15">
        <f>'[1]pre'!C11</f>
        <v>2003</v>
      </c>
      <c r="D15" s="16" t="str">
        <f>'[1]pre'!D11</f>
        <v>SG Pelhřimov</v>
      </c>
      <c r="E15" s="16" t="str">
        <f>'[1]pre'!E11</f>
        <v>Zourová, Jiříková</v>
      </c>
      <c r="F15" s="10">
        <v>6</v>
      </c>
      <c r="G15" s="10">
        <v>8.767</v>
      </c>
      <c r="H15" s="11"/>
      <c r="I15" s="10">
        <f t="shared" si="0"/>
        <v>14.767</v>
      </c>
      <c r="J15" s="10">
        <v>6</v>
      </c>
      <c r="K15" s="10">
        <v>7.84</v>
      </c>
      <c r="L15" s="11"/>
      <c r="M15" s="10">
        <f t="shared" si="1"/>
        <v>13.84</v>
      </c>
      <c r="N15" s="10">
        <v>5</v>
      </c>
      <c r="O15" s="10">
        <v>6.9</v>
      </c>
      <c r="P15" s="11"/>
      <c r="Q15" s="10">
        <f t="shared" si="2"/>
        <v>11.9</v>
      </c>
      <c r="R15" s="10">
        <v>6</v>
      </c>
      <c r="S15" s="10">
        <v>6.5</v>
      </c>
      <c r="T15" s="11"/>
      <c r="U15" s="10">
        <f t="shared" si="3"/>
        <v>12.5</v>
      </c>
      <c r="V15" s="12">
        <f t="shared" si="4"/>
        <v>53.007</v>
      </c>
    </row>
    <row r="16" spans="1:22" ht="12.75">
      <c r="A16" s="38">
        <v>9</v>
      </c>
      <c r="B16" s="39" t="str">
        <f>'[1]pre'!B18</f>
        <v>Bendová Denisa</v>
      </c>
      <c r="C16" s="40">
        <f>'[1]pre'!C18</f>
        <v>2003</v>
      </c>
      <c r="D16" s="41" t="str">
        <f>'[1]pre'!D18</f>
        <v>TJ Slovan J. Hradec </v>
      </c>
      <c r="E16" s="41" t="str">
        <f>'[1]pre'!E18</f>
        <v>Jedličková, Látová</v>
      </c>
      <c r="F16" s="42">
        <v>6</v>
      </c>
      <c r="G16" s="42">
        <v>8.434</v>
      </c>
      <c r="H16" s="43"/>
      <c r="I16" s="42">
        <f t="shared" si="0"/>
        <v>14.434</v>
      </c>
      <c r="J16" s="42">
        <v>6</v>
      </c>
      <c r="K16" s="42">
        <v>8.04</v>
      </c>
      <c r="L16" s="43"/>
      <c r="M16" s="42">
        <f t="shared" si="1"/>
        <v>14.04</v>
      </c>
      <c r="N16" s="42">
        <v>5</v>
      </c>
      <c r="O16" s="42">
        <v>5.3</v>
      </c>
      <c r="P16" s="43"/>
      <c r="Q16" s="42">
        <f t="shared" si="2"/>
        <v>10.3</v>
      </c>
      <c r="R16" s="42">
        <v>6</v>
      </c>
      <c r="S16" s="42">
        <v>7.74</v>
      </c>
      <c r="T16" s="43"/>
      <c r="U16" s="42">
        <f t="shared" si="3"/>
        <v>13.74</v>
      </c>
      <c r="V16" s="44">
        <f t="shared" si="4"/>
        <v>52.514</v>
      </c>
    </row>
    <row r="17" spans="1:22" ht="12.75">
      <c r="A17" s="13">
        <v>10</v>
      </c>
      <c r="B17" s="17" t="str">
        <f>'[1]pre'!B15</f>
        <v>Dvořáková Daniela </v>
      </c>
      <c r="C17" s="18">
        <f>'[1]pre'!C15</f>
        <v>2002</v>
      </c>
      <c r="D17" s="19" t="str">
        <f>'[1]pre'!D15</f>
        <v>TJ Spartak Trhové Sviny</v>
      </c>
      <c r="E17" s="19" t="str">
        <f>'[1]pre'!E15</f>
        <v>Záhorková J.</v>
      </c>
      <c r="F17" s="10">
        <v>6</v>
      </c>
      <c r="G17" s="10">
        <v>9.1</v>
      </c>
      <c r="H17" s="11"/>
      <c r="I17" s="10">
        <f t="shared" si="0"/>
        <v>15.1</v>
      </c>
      <c r="J17" s="10">
        <v>6</v>
      </c>
      <c r="K17" s="10">
        <v>7.37</v>
      </c>
      <c r="L17" s="11"/>
      <c r="M17" s="10">
        <f t="shared" si="1"/>
        <v>13.370000000000001</v>
      </c>
      <c r="N17" s="10">
        <v>6</v>
      </c>
      <c r="O17" s="10">
        <v>4.6</v>
      </c>
      <c r="P17" s="11"/>
      <c r="Q17" s="10">
        <f t="shared" si="2"/>
        <v>10.6</v>
      </c>
      <c r="R17" s="10">
        <v>6</v>
      </c>
      <c r="S17" s="10">
        <v>6.5</v>
      </c>
      <c r="T17" s="11"/>
      <c r="U17" s="10">
        <f t="shared" si="3"/>
        <v>12.5</v>
      </c>
      <c r="V17" s="12">
        <f t="shared" si="4"/>
        <v>51.57</v>
      </c>
    </row>
    <row r="18" spans="1:22" ht="12.75">
      <c r="A18" s="13">
        <v>11</v>
      </c>
      <c r="B18" s="14" t="str">
        <f>'[1]pre'!B9</f>
        <v>Šafratová Karolína</v>
      </c>
      <c r="C18" s="15">
        <f>'[1]pre'!C9</f>
        <v>2003</v>
      </c>
      <c r="D18" s="16" t="str">
        <f>'[1]pre'!D9</f>
        <v>SG Pelhřimov</v>
      </c>
      <c r="E18" s="16" t="str">
        <f>'[1]pre'!E9</f>
        <v>Zourová, Jiříková</v>
      </c>
      <c r="F18" s="10">
        <v>6</v>
      </c>
      <c r="G18" s="10">
        <v>8.134</v>
      </c>
      <c r="H18" s="11"/>
      <c r="I18" s="10">
        <f t="shared" si="0"/>
        <v>14.134</v>
      </c>
      <c r="J18" s="10">
        <v>6</v>
      </c>
      <c r="K18" s="10">
        <v>7.57</v>
      </c>
      <c r="L18" s="11"/>
      <c r="M18" s="10">
        <f t="shared" si="1"/>
        <v>13.57</v>
      </c>
      <c r="N18" s="10">
        <v>5</v>
      </c>
      <c r="O18" s="10">
        <v>5.7</v>
      </c>
      <c r="P18" s="11"/>
      <c r="Q18" s="10">
        <f t="shared" si="2"/>
        <v>10.7</v>
      </c>
      <c r="R18" s="10">
        <v>4</v>
      </c>
      <c r="S18" s="10">
        <v>5.6</v>
      </c>
      <c r="T18" s="11"/>
      <c r="U18" s="10">
        <f t="shared" si="3"/>
        <v>9.6</v>
      </c>
      <c r="V18" s="12">
        <f t="shared" si="4"/>
        <v>48.004</v>
      </c>
    </row>
    <row r="19" spans="1:22" ht="12.75" customHeight="1">
      <c r="A19" s="13">
        <v>12</v>
      </c>
      <c r="B19" s="17" t="str">
        <f>'[1]pre'!B17</f>
        <v>Žáková Nikola </v>
      </c>
      <c r="C19" s="18">
        <f>'[1]pre'!C17</f>
        <v>2002</v>
      </c>
      <c r="D19" s="19" t="str">
        <f>'[1]pre'!D17</f>
        <v>TJ Spartak Trhové Sviny</v>
      </c>
      <c r="E19" s="19" t="str">
        <f>'[1]pre'!E17</f>
        <v>Záhorková J.</v>
      </c>
      <c r="F19" s="10">
        <v>6</v>
      </c>
      <c r="G19" s="10">
        <v>8.767</v>
      </c>
      <c r="H19" s="11"/>
      <c r="I19" s="10">
        <f t="shared" si="0"/>
        <v>14.767</v>
      </c>
      <c r="J19" s="10">
        <v>4.5</v>
      </c>
      <c r="K19" s="10">
        <v>5.74</v>
      </c>
      <c r="L19" s="11"/>
      <c r="M19" s="10">
        <f t="shared" si="1"/>
        <v>10.24</v>
      </c>
      <c r="N19" s="10">
        <v>6</v>
      </c>
      <c r="O19" s="10">
        <v>5.3</v>
      </c>
      <c r="P19" s="11"/>
      <c r="Q19" s="10">
        <f t="shared" si="2"/>
        <v>11.3</v>
      </c>
      <c r="R19" s="10">
        <v>4</v>
      </c>
      <c r="S19" s="10">
        <v>4.7</v>
      </c>
      <c r="T19" s="11"/>
      <c r="U19" s="10">
        <f t="shared" si="3"/>
        <v>8.7</v>
      </c>
      <c r="V19" s="12">
        <f t="shared" si="4"/>
        <v>45.007000000000005</v>
      </c>
    </row>
    <row r="20" spans="1:22" ht="12.75">
      <c r="A20" s="13">
        <v>13</v>
      </c>
      <c r="B20" s="17" t="str">
        <f>'[1]pre'!B23</f>
        <v>Dvořáková Anna</v>
      </c>
      <c r="C20" s="18">
        <f>'[1]pre'!C23</f>
        <v>2001</v>
      </c>
      <c r="D20" s="19" t="str">
        <f>'[1]pre'!D23</f>
        <v>TJ Spartak Trhové Sviny</v>
      </c>
      <c r="E20" s="19" t="str">
        <f>'[1]pre'!E23</f>
        <v>Záhorková J.</v>
      </c>
      <c r="F20" s="10">
        <v>6</v>
      </c>
      <c r="G20" s="10">
        <v>7.6</v>
      </c>
      <c r="H20" s="11"/>
      <c r="I20" s="10">
        <f t="shared" si="0"/>
        <v>13.6</v>
      </c>
      <c r="J20" s="10">
        <v>6</v>
      </c>
      <c r="K20" s="10">
        <v>6.97</v>
      </c>
      <c r="L20" s="11"/>
      <c r="M20" s="10">
        <f t="shared" si="1"/>
        <v>12.969999999999999</v>
      </c>
      <c r="N20" s="10">
        <v>3.7</v>
      </c>
      <c r="O20" s="10">
        <v>5.7</v>
      </c>
      <c r="P20" s="11"/>
      <c r="Q20" s="10">
        <f t="shared" si="2"/>
        <v>9.4</v>
      </c>
      <c r="R20" s="10">
        <v>3.1</v>
      </c>
      <c r="S20" s="10">
        <v>4</v>
      </c>
      <c r="T20" s="11"/>
      <c r="U20" s="10">
        <f t="shared" si="3"/>
        <v>7.1</v>
      </c>
      <c r="V20" s="12">
        <f t="shared" si="4"/>
        <v>43.07</v>
      </c>
    </row>
    <row r="21" spans="1:22" ht="12.75" customHeight="1" thickBot="1">
      <c r="A21" s="54">
        <v>14</v>
      </c>
      <c r="B21" s="55" t="str">
        <f>'[1]pre'!B14</f>
        <v>Zachařová Šarlota</v>
      </c>
      <c r="C21" s="56">
        <f>'[1]pre'!C14</f>
        <v>2000</v>
      </c>
      <c r="D21" s="57" t="str">
        <f>'[1]pre'!D14</f>
        <v>TJ Spartak Trhové Sviny</v>
      </c>
      <c r="E21" s="57" t="str">
        <f>'[1]pre'!E14</f>
        <v>Hálová N. a M.</v>
      </c>
      <c r="F21" s="29">
        <v>6</v>
      </c>
      <c r="G21" s="29">
        <v>8.267</v>
      </c>
      <c r="H21" s="30"/>
      <c r="I21" s="29">
        <f t="shared" si="0"/>
        <v>14.267</v>
      </c>
      <c r="J21" s="29">
        <v>6</v>
      </c>
      <c r="K21" s="29">
        <v>6.47</v>
      </c>
      <c r="L21" s="30"/>
      <c r="M21" s="29">
        <f t="shared" si="1"/>
        <v>12.469999999999999</v>
      </c>
      <c r="N21" s="29">
        <v>0</v>
      </c>
      <c r="O21" s="29"/>
      <c r="P21" s="30"/>
      <c r="Q21" s="29">
        <f t="shared" si="2"/>
        <v>0</v>
      </c>
      <c r="R21" s="29">
        <v>4</v>
      </c>
      <c r="S21" s="29">
        <v>5.2</v>
      </c>
      <c r="T21" s="30"/>
      <c r="U21" s="29">
        <f t="shared" si="3"/>
        <v>9.2</v>
      </c>
      <c r="V21" s="31">
        <f t="shared" si="4"/>
        <v>35.937</v>
      </c>
    </row>
  </sheetData>
  <mergeCells count="14">
    <mergeCell ref="F6:I6"/>
    <mergeCell ref="J6:M6"/>
    <mergeCell ref="N6:Q6"/>
    <mergeCell ref="R6:U6"/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workbookViewId="0" topLeftCell="A1">
      <selection activeCell="B26" sqref="B26"/>
    </sheetView>
  </sheetViews>
  <sheetFormatPr defaultColWidth="9.140625" defaultRowHeight="12.75"/>
  <cols>
    <col min="1" max="1" width="3.57421875" style="48" customWidth="1"/>
    <col min="2" max="2" width="14.8515625" style="48" customWidth="1"/>
    <col min="3" max="3" width="4.57421875" style="48" customWidth="1"/>
    <col min="4" max="4" width="18.28125" style="48" customWidth="1"/>
    <col min="5" max="5" width="18.00390625" style="48" customWidth="1"/>
    <col min="6" max="7" width="5.57421875" style="48" customWidth="1"/>
    <col min="8" max="8" width="4.140625" style="48" customWidth="1"/>
    <col min="9" max="11" width="5.57421875" style="48" customWidth="1"/>
    <col min="12" max="12" width="4.140625" style="48" customWidth="1"/>
    <col min="13" max="15" width="5.57421875" style="48" customWidth="1"/>
    <col min="16" max="16" width="4.140625" style="48" customWidth="1"/>
    <col min="17" max="19" width="5.57421875" style="48" customWidth="1"/>
    <col min="20" max="20" width="4.140625" style="48" customWidth="1"/>
    <col min="21" max="21" width="5.57421875" style="48" customWidth="1"/>
    <col min="22" max="22" width="7.7109375" style="48" customWidth="1"/>
    <col min="23" max="16384" width="9.140625" style="48" customWidth="1"/>
  </cols>
  <sheetData>
    <row r="1" spans="1:22" ht="18.75" customHeight="1">
      <c r="A1" s="120" t="str">
        <f>'[2]pre'!A1</f>
        <v>14. ročník TRHOVOSVINENSKÉHO POHÁRU - 15.5.2010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2:21" ht="13.5" thickBot="1">
      <c r="B2" s="49" t="s">
        <v>0</v>
      </c>
      <c r="C2" s="50"/>
      <c r="D2" s="51" t="str">
        <f>'[2]pre'!D2</f>
        <v>Ivo Hamadej</v>
      </c>
      <c r="R2" s="88" t="str">
        <f>'[2]pre'!D4</f>
        <v>MLADŠÍ ŽÁKYNĚ</v>
      </c>
      <c r="S2" s="88"/>
      <c r="T2" s="88"/>
      <c r="U2" s="88"/>
    </row>
    <row r="3" spans="2:21" ht="13.5" thickBot="1">
      <c r="B3" s="49" t="s">
        <v>1</v>
      </c>
      <c r="C3" s="50"/>
      <c r="D3" s="51" t="str">
        <f>'[2]pre'!D3</f>
        <v>Světlana Zourová</v>
      </c>
      <c r="P3" s="58" t="s">
        <v>2</v>
      </c>
      <c r="Q3" s="58"/>
      <c r="R3" s="88"/>
      <c r="S3" s="88"/>
      <c r="T3" s="88"/>
      <c r="U3" s="88"/>
    </row>
    <row r="4" spans="18:21" ht="13.5" thickBot="1">
      <c r="R4" s="88"/>
      <c r="S4" s="88"/>
      <c r="T4" s="88"/>
      <c r="U4" s="88"/>
    </row>
    <row r="5" spans="1:22" ht="13.5" customHeight="1" thickBot="1">
      <c r="A5" s="121" t="s">
        <v>3</v>
      </c>
      <c r="B5" s="122" t="s">
        <v>4</v>
      </c>
      <c r="C5" s="123" t="s">
        <v>5</v>
      </c>
      <c r="D5" s="122" t="s">
        <v>6</v>
      </c>
      <c r="E5" s="122" t="s">
        <v>7</v>
      </c>
      <c r="F5" s="124" t="s">
        <v>8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 t="s">
        <v>9</v>
      </c>
    </row>
    <row r="6" spans="1:22" ht="13.5" customHeight="1" thickBot="1">
      <c r="A6" s="121"/>
      <c r="B6" s="122"/>
      <c r="C6" s="123"/>
      <c r="D6" s="122"/>
      <c r="E6" s="122"/>
      <c r="F6" s="126" t="s">
        <v>10</v>
      </c>
      <c r="G6" s="126"/>
      <c r="H6" s="126"/>
      <c r="I6" s="126"/>
      <c r="J6" s="126" t="s">
        <v>11</v>
      </c>
      <c r="K6" s="126"/>
      <c r="L6" s="126"/>
      <c r="M6" s="126"/>
      <c r="N6" s="126" t="s">
        <v>12</v>
      </c>
      <c r="O6" s="126"/>
      <c r="P6" s="126"/>
      <c r="Q6" s="126"/>
      <c r="R6" s="126" t="s">
        <v>13</v>
      </c>
      <c r="S6" s="126"/>
      <c r="T6" s="126"/>
      <c r="U6" s="126"/>
      <c r="V6" s="125"/>
    </row>
    <row r="7" spans="1:22" ht="13.5" customHeight="1" thickBot="1">
      <c r="A7" s="121"/>
      <c r="B7" s="122"/>
      <c r="C7" s="123"/>
      <c r="D7" s="122"/>
      <c r="E7" s="122"/>
      <c r="F7" s="52" t="s">
        <v>14</v>
      </c>
      <c r="G7" s="52" t="s">
        <v>15</v>
      </c>
      <c r="H7" s="52" t="s">
        <v>16</v>
      </c>
      <c r="I7" s="53" t="s">
        <v>17</v>
      </c>
      <c r="J7" s="52" t="s">
        <v>14</v>
      </c>
      <c r="K7" s="52" t="s">
        <v>15</v>
      </c>
      <c r="L7" s="52" t="s">
        <v>16</v>
      </c>
      <c r="M7" s="53" t="s">
        <v>17</v>
      </c>
      <c r="N7" s="52" t="s">
        <v>14</v>
      </c>
      <c r="O7" s="52" t="s">
        <v>15</v>
      </c>
      <c r="P7" s="52" t="s">
        <v>16</v>
      </c>
      <c r="Q7" s="53" t="s">
        <v>17</v>
      </c>
      <c r="R7" s="52" t="s">
        <v>14</v>
      </c>
      <c r="S7" s="52" t="s">
        <v>15</v>
      </c>
      <c r="T7" s="52" t="s">
        <v>16</v>
      </c>
      <c r="U7" s="53" t="s">
        <v>17</v>
      </c>
      <c r="V7" s="125"/>
    </row>
    <row r="8" spans="1:22" ht="12.75" customHeight="1">
      <c r="A8" s="38">
        <v>1</v>
      </c>
      <c r="B8" s="39" t="str">
        <f>'[2]pre'!B24</f>
        <v>Kešnarová Barbora</v>
      </c>
      <c r="C8" s="40">
        <f>'[2]pre'!C24</f>
        <v>2001</v>
      </c>
      <c r="D8" s="41" t="str">
        <f>'[2]pre'!D24</f>
        <v>TJ Slovan J. Hradec</v>
      </c>
      <c r="E8" s="41" t="str">
        <f>'[2]pre'!E24</f>
        <v>Kešnarová, Haneflová</v>
      </c>
      <c r="F8" s="42">
        <v>6</v>
      </c>
      <c r="G8" s="42">
        <v>9.2</v>
      </c>
      <c r="H8" s="43"/>
      <c r="I8" s="42">
        <f aca="true" t="shared" si="0" ref="I8:I24">SUM(F8:H8)</f>
        <v>15.2</v>
      </c>
      <c r="J8" s="42">
        <v>6.8</v>
      </c>
      <c r="K8" s="42">
        <v>9.07</v>
      </c>
      <c r="L8" s="43"/>
      <c r="M8" s="42">
        <f aca="true" t="shared" si="1" ref="M8:M24">SUM(J8:L8)</f>
        <v>15.870000000000001</v>
      </c>
      <c r="N8" s="42">
        <v>6.1</v>
      </c>
      <c r="O8" s="42">
        <v>8.5</v>
      </c>
      <c r="P8" s="43"/>
      <c r="Q8" s="42">
        <f aca="true" t="shared" si="2" ref="Q8:Q24">SUM(N8:P8)</f>
        <v>14.6</v>
      </c>
      <c r="R8" s="42">
        <v>6.9</v>
      </c>
      <c r="S8" s="42">
        <v>8.9</v>
      </c>
      <c r="T8" s="43"/>
      <c r="U8" s="42">
        <f aca="true" t="shared" si="3" ref="U8:U24">SUM(R8:T8)</f>
        <v>15.8</v>
      </c>
      <c r="V8" s="44">
        <f aca="true" t="shared" si="4" ref="V8:V24">SUM(I8+M8+Q8+U8)</f>
        <v>61.47</v>
      </c>
    </row>
    <row r="9" spans="1:22" ht="12.75">
      <c r="A9" s="38">
        <v>2</v>
      </c>
      <c r="B9" s="39" t="str">
        <f>'[2]pre'!B25</f>
        <v>Jedličková Natálie</v>
      </c>
      <c r="C9" s="40">
        <f>'[2]pre'!C25</f>
        <v>2001</v>
      </c>
      <c r="D9" s="41" t="str">
        <f>'[2]pre'!D25</f>
        <v>TJ Slovan J. Hradec</v>
      </c>
      <c r="E9" s="41" t="str">
        <f>'[2]pre'!E25</f>
        <v>Kešnarová, Haneflová</v>
      </c>
      <c r="F9" s="42">
        <v>6</v>
      </c>
      <c r="G9" s="42">
        <v>9</v>
      </c>
      <c r="H9" s="43"/>
      <c r="I9" s="42">
        <f t="shared" si="0"/>
        <v>15</v>
      </c>
      <c r="J9" s="42">
        <v>6.8</v>
      </c>
      <c r="K9" s="42">
        <v>9.24</v>
      </c>
      <c r="L9" s="43"/>
      <c r="M9" s="42">
        <f t="shared" si="1"/>
        <v>16.04</v>
      </c>
      <c r="N9" s="42">
        <v>6.1</v>
      </c>
      <c r="O9" s="42">
        <v>7.9</v>
      </c>
      <c r="P9" s="43"/>
      <c r="Q9" s="42">
        <f t="shared" si="2"/>
        <v>14</v>
      </c>
      <c r="R9" s="42">
        <v>7.4</v>
      </c>
      <c r="S9" s="42">
        <v>7.8</v>
      </c>
      <c r="T9" s="43"/>
      <c r="U9" s="42">
        <f t="shared" si="3"/>
        <v>15.2</v>
      </c>
      <c r="V9" s="44">
        <f t="shared" si="4"/>
        <v>60.239999999999995</v>
      </c>
    </row>
    <row r="10" spans="1:22" ht="12.75" customHeight="1">
      <c r="A10" s="20">
        <v>3</v>
      </c>
      <c r="B10" s="17" t="str">
        <f>'[2]pre'!B19</f>
        <v>Míková Veronika</v>
      </c>
      <c r="C10" s="18">
        <f>'[2]pre'!C19</f>
        <v>2001</v>
      </c>
      <c r="D10" s="19" t="str">
        <f>'[2]pre'!D19</f>
        <v>TJ MAS Sezimovo Ústí</v>
      </c>
      <c r="E10" s="19" t="str">
        <f>'[2]pre'!E19</f>
        <v>Panošová, Cepák</v>
      </c>
      <c r="F10" s="10">
        <v>6</v>
      </c>
      <c r="G10" s="10">
        <v>8.734</v>
      </c>
      <c r="H10" s="11"/>
      <c r="I10" s="10">
        <f t="shared" si="0"/>
        <v>14.734</v>
      </c>
      <c r="J10" s="10">
        <v>6.8</v>
      </c>
      <c r="K10" s="10">
        <v>7.9</v>
      </c>
      <c r="L10" s="11"/>
      <c r="M10" s="10">
        <f t="shared" si="1"/>
        <v>14.7</v>
      </c>
      <c r="N10" s="10">
        <v>6.1</v>
      </c>
      <c r="O10" s="10">
        <v>8</v>
      </c>
      <c r="P10" s="11"/>
      <c r="Q10" s="10">
        <f t="shared" si="2"/>
        <v>14.1</v>
      </c>
      <c r="R10" s="10">
        <v>6.9</v>
      </c>
      <c r="S10" s="10">
        <v>9.05</v>
      </c>
      <c r="T10" s="11"/>
      <c r="U10" s="10">
        <f t="shared" si="3"/>
        <v>15.950000000000001</v>
      </c>
      <c r="V10" s="12">
        <f t="shared" si="4"/>
        <v>59.484</v>
      </c>
    </row>
    <row r="11" spans="1:22" ht="12.75">
      <c r="A11" s="13">
        <v>4</v>
      </c>
      <c r="B11" s="14" t="str">
        <f>'[2]pre'!B9</f>
        <v>Brůžková Tereza</v>
      </c>
      <c r="C11" s="15">
        <f>'[2]pre'!C9</f>
        <v>2002</v>
      </c>
      <c r="D11" s="16" t="str">
        <f>'[2]pre'!D9</f>
        <v>TJ Merkur Č.Budějovice</v>
      </c>
      <c r="E11" s="16" t="str">
        <f>'[2]pre'!E9</f>
        <v>Bago</v>
      </c>
      <c r="F11" s="10">
        <v>6</v>
      </c>
      <c r="G11" s="10">
        <v>9</v>
      </c>
      <c r="H11" s="11"/>
      <c r="I11" s="10">
        <f t="shared" si="0"/>
        <v>15</v>
      </c>
      <c r="J11" s="10">
        <v>7.3</v>
      </c>
      <c r="K11" s="10">
        <v>8.04</v>
      </c>
      <c r="L11" s="11"/>
      <c r="M11" s="10">
        <f t="shared" si="1"/>
        <v>15.34</v>
      </c>
      <c r="N11" s="10">
        <v>6.1</v>
      </c>
      <c r="O11" s="10">
        <v>8.4</v>
      </c>
      <c r="P11" s="11"/>
      <c r="Q11" s="10">
        <f t="shared" si="2"/>
        <v>14.5</v>
      </c>
      <c r="R11" s="10">
        <v>6.5</v>
      </c>
      <c r="S11" s="10">
        <v>8.1</v>
      </c>
      <c r="T11" s="11"/>
      <c r="U11" s="10">
        <f t="shared" si="3"/>
        <v>14.6</v>
      </c>
      <c r="V11" s="12">
        <f t="shared" si="4"/>
        <v>59.440000000000005</v>
      </c>
    </row>
    <row r="12" spans="1:22" ht="12.75" customHeight="1">
      <c r="A12" s="13">
        <v>5</v>
      </c>
      <c r="B12" s="17" t="str">
        <f>'[2]pre'!B17</f>
        <v>Zůbková Beata</v>
      </c>
      <c r="C12" s="18">
        <f>'[2]pre'!C17</f>
        <v>2002</v>
      </c>
      <c r="D12" s="19" t="str">
        <f>'[2]pre'!D17</f>
        <v>TJ MAS Sezimovo Ústí</v>
      </c>
      <c r="E12" s="19" t="str">
        <f>'[2]pre'!E17</f>
        <v>Panošová, Cepák</v>
      </c>
      <c r="F12" s="10">
        <v>6</v>
      </c>
      <c r="G12" s="10">
        <v>8.434</v>
      </c>
      <c r="H12" s="11"/>
      <c r="I12" s="10">
        <f t="shared" si="0"/>
        <v>14.434</v>
      </c>
      <c r="J12" s="10">
        <v>6</v>
      </c>
      <c r="K12" s="10">
        <v>8.87</v>
      </c>
      <c r="L12" s="11"/>
      <c r="M12" s="10">
        <f t="shared" si="1"/>
        <v>14.87</v>
      </c>
      <c r="N12" s="10">
        <v>6.9</v>
      </c>
      <c r="O12" s="10">
        <v>8</v>
      </c>
      <c r="P12" s="11"/>
      <c r="Q12" s="10">
        <f t="shared" si="2"/>
        <v>14.9</v>
      </c>
      <c r="R12" s="10">
        <v>6.9</v>
      </c>
      <c r="S12" s="10">
        <v>8.2</v>
      </c>
      <c r="T12" s="11"/>
      <c r="U12" s="10">
        <f t="shared" si="3"/>
        <v>15.1</v>
      </c>
      <c r="V12" s="12">
        <f t="shared" si="4"/>
        <v>59.304</v>
      </c>
    </row>
    <row r="13" spans="1:22" ht="12.75">
      <c r="A13" s="13">
        <v>6</v>
      </c>
      <c r="B13" s="17" t="str">
        <f>'[2]pre'!B16</f>
        <v>Hašková Eliška</v>
      </c>
      <c r="C13" s="18">
        <f>'[2]pre'!C16</f>
        <v>2001</v>
      </c>
      <c r="D13" s="19" t="str">
        <f>'[2]pre'!D16</f>
        <v>SG Pelhřimov</v>
      </c>
      <c r="E13" s="19" t="str">
        <f>'[2]pre'!E16</f>
        <v>Zourová, Jiříková</v>
      </c>
      <c r="F13" s="10">
        <v>6</v>
      </c>
      <c r="G13" s="10">
        <v>9.034</v>
      </c>
      <c r="H13" s="11"/>
      <c r="I13" s="10">
        <f t="shared" si="0"/>
        <v>15.034</v>
      </c>
      <c r="J13" s="10">
        <v>6.8</v>
      </c>
      <c r="K13" s="10">
        <v>8.67</v>
      </c>
      <c r="L13" s="11"/>
      <c r="M13" s="10">
        <f t="shared" si="1"/>
        <v>15.469999999999999</v>
      </c>
      <c r="N13" s="10">
        <v>5.1</v>
      </c>
      <c r="O13" s="10">
        <v>8.4</v>
      </c>
      <c r="P13" s="11"/>
      <c r="Q13" s="10">
        <f t="shared" si="2"/>
        <v>13.5</v>
      </c>
      <c r="R13" s="10">
        <v>6.4</v>
      </c>
      <c r="S13" s="10">
        <v>8.2</v>
      </c>
      <c r="T13" s="11"/>
      <c r="U13" s="10">
        <f t="shared" si="3"/>
        <v>14.6</v>
      </c>
      <c r="V13" s="12">
        <f t="shared" si="4"/>
        <v>58.604</v>
      </c>
    </row>
    <row r="14" spans="1:22" ht="12.75">
      <c r="A14" s="13">
        <v>7</v>
      </c>
      <c r="B14" s="14" t="str">
        <f>'[2]pre'!B10</f>
        <v>Trajerová Klára</v>
      </c>
      <c r="C14" s="15">
        <f>'[2]pre'!C10</f>
        <v>2002</v>
      </c>
      <c r="D14" s="16" t="str">
        <f>'[2]pre'!D10</f>
        <v>TJ Merkur Č.Budějovice</v>
      </c>
      <c r="E14" s="16" t="str">
        <f>'[2]pre'!E10</f>
        <v>Bago</v>
      </c>
      <c r="F14" s="10">
        <v>6</v>
      </c>
      <c r="G14" s="10">
        <v>8.634</v>
      </c>
      <c r="H14" s="11"/>
      <c r="I14" s="10">
        <f t="shared" si="0"/>
        <v>14.634</v>
      </c>
      <c r="J14" s="10">
        <v>6</v>
      </c>
      <c r="K14" s="10">
        <v>8.3</v>
      </c>
      <c r="L14" s="11"/>
      <c r="M14" s="10">
        <f t="shared" si="1"/>
        <v>14.3</v>
      </c>
      <c r="N14" s="10">
        <v>6.1</v>
      </c>
      <c r="O14" s="10">
        <v>8</v>
      </c>
      <c r="P14" s="11"/>
      <c r="Q14" s="10">
        <f t="shared" si="2"/>
        <v>14.1</v>
      </c>
      <c r="R14" s="10">
        <v>6.9</v>
      </c>
      <c r="S14" s="10">
        <v>8.15</v>
      </c>
      <c r="T14" s="11"/>
      <c r="U14" s="10">
        <f t="shared" si="3"/>
        <v>15.05</v>
      </c>
      <c r="V14" s="12">
        <f t="shared" si="4"/>
        <v>58.084</v>
      </c>
    </row>
    <row r="15" spans="1:22" ht="12.75">
      <c r="A15" s="13">
        <v>8</v>
      </c>
      <c r="B15" s="14" t="str">
        <f>'[2]pre'!B12</f>
        <v>Slípková Tereza</v>
      </c>
      <c r="C15" s="15">
        <f>'[2]pre'!C12</f>
        <v>2001</v>
      </c>
      <c r="D15" s="16" t="str">
        <f>'[2]pre'!D12</f>
        <v>TJ Loko Veselí n./L.</v>
      </c>
      <c r="E15" s="16" t="str">
        <f>'[2]pre'!E12</f>
        <v>Novotná</v>
      </c>
      <c r="F15" s="10">
        <v>6</v>
      </c>
      <c r="G15" s="10">
        <v>7.8</v>
      </c>
      <c r="H15" s="11"/>
      <c r="I15" s="10">
        <f t="shared" si="0"/>
        <v>13.8</v>
      </c>
      <c r="J15" s="10">
        <v>6.5</v>
      </c>
      <c r="K15" s="10">
        <v>8.64</v>
      </c>
      <c r="L15" s="11"/>
      <c r="M15" s="10">
        <f t="shared" si="1"/>
        <v>15.14</v>
      </c>
      <c r="N15" s="10">
        <v>6</v>
      </c>
      <c r="O15" s="10">
        <v>8</v>
      </c>
      <c r="P15" s="11"/>
      <c r="Q15" s="10">
        <f t="shared" si="2"/>
        <v>14</v>
      </c>
      <c r="R15" s="10">
        <v>6.2</v>
      </c>
      <c r="S15" s="10">
        <v>7.9</v>
      </c>
      <c r="T15" s="11"/>
      <c r="U15" s="10">
        <f t="shared" si="3"/>
        <v>14.100000000000001</v>
      </c>
      <c r="V15" s="12">
        <f t="shared" si="4"/>
        <v>57.04</v>
      </c>
    </row>
    <row r="16" spans="1:22" ht="12.75">
      <c r="A16" s="13">
        <v>9</v>
      </c>
      <c r="B16" s="14" t="str">
        <f>'[2]pre'!B8</f>
        <v>Řehoušková Markéta</v>
      </c>
      <c r="C16" s="15">
        <f>'[2]pre'!C8</f>
        <v>2002</v>
      </c>
      <c r="D16" s="16" t="str">
        <f>'[2]pre'!D8</f>
        <v>TJ Merkur Č.Budějovice</v>
      </c>
      <c r="E16" s="16" t="str">
        <f>'[2]pre'!E8</f>
        <v>Bago</v>
      </c>
      <c r="F16" s="10">
        <v>6</v>
      </c>
      <c r="G16" s="10">
        <v>8.634</v>
      </c>
      <c r="H16" s="11"/>
      <c r="I16" s="10">
        <f t="shared" si="0"/>
        <v>14.634</v>
      </c>
      <c r="J16" s="10">
        <v>6.8</v>
      </c>
      <c r="K16" s="10">
        <v>8.64</v>
      </c>
      <c r="L16" s="11"/>
      <c r="M16" s="10">
        <f t="shared" si="1"/>
        <v>15.440000000000001</v>
      </c>
      <c r="N16" s="10">
        <v>6</v>
      </c>
      <c r="O16" s="10">
        <v>7.1</v>
      </c>
      <c r="P16" s="11"/>
      <c r="Q16" s="10">
        <f t="shared" si="2"/>
        <v>13.1</v>
      </c>
      <c r="R16" s="10">
        <v>6.5</v>
      </c>
      <c r="S16" s="10">
        <v>7.25</v>
      </c>
      <c r="T16" s="11"/>
      <c r="U16" s="10">
        <f t="shared" si="3"/>
        <v>13.75</v>
      </c>
      <c r="V16" s="12">
        <f t="shared" si="4"/>
        <v>56.924</v>
      </c>
    </row>
    <row r="17" spans="1:22" ht="12.75">
      <c r="A17" s="13">
        <v>10</v>
      </c>
      <c r="B17" s="17" t="str">
        <f>'[2]pre'!B18</f>
        <v>Jelínková Leontina</v>
      </c>
      <c r="C17" s="18">
        <f>'[2]pre'!C18</f>
        <v>2002</v>
      </c>
      <c r="D17" s="19" t="str">
        <f>'[2]pre'!D18</f>
        <v>TJ MAS Sezimovo Ústí</v>
      </c>
      <c r="E17" s="19" t="str">
        <f>'[2]pre'!E18</f>
        <v>Panošová, Cepák</v>
      </c>
      <c r="F17" s="10">
        <v>6</v>
      </c>
      <c r="G17" s="10">
        <v>8.134</v>
      </c>
      <c r="H17" s="11"/>
      <c r="I17" s="10">
        <f t="shared" si="0"/>
        <v>14.134</v>
      </c>
      <c r="J17" s="10">
        <v>6</v>
      </c>
      <c r="K17" s="10">
        <v>8.54</v>
      </c>
      <c r="L17" s="11"/>
      <c r="M17" s="10">
        <f t="shared" si="1"/>
        <v>14.54</v>
      </c>
      <c r="N17" s="10">
        <v>6.1</v>
      </c>
      <c r="O17" s="10">
        <v>7.6</v>
      </c>
      <c r="P17" s="11"/>
      <c r="Q17" s="10">
        <f t="shared" si="2"/>
        <v>13.7</v>
      </c>
      <c r="R17" s="10">
        <v>6.9</v>
      </c>
      <c r="S17" s="10">
        <v>7.6</v>
      </c>
      <c r="T17" s="11"/>
      <c r="U17" s="10">
        <f t="shared" si="3"/>
        <v>14.5</v>
      </c>
      <c r="V17" s="12">
        <f t="shared" si="4"/>
        <v>56.873999999999995</v>
      </c>
    </row>
    <row r="18" spans="1:22" ht="12.75">
      <c r="A18" s="13">
        <v>11</v>
      </c>
      <c r="B18" s="17" t="str">
        <f>'[2]pre'!B20</f>
        <v>Růžičková Barbora</v>
      </c>
      <c r="C18" s="18">
        <f>'[2]pre'!C20</f>
        <v>2002</v>
      </c>
      <c r="D18" s="19" t="str">
        <f>'[2]pre'!D20</f>
        <v>TJ MAS Sezimovo Ústí</v>
      </c>
      <c r="E18" s="19" t="str">
        <f>'[2]pre'!E20</f>
        <v>Prokop, Blafková</v>
      </c>
      <c r="F18" s="10">
        <v>6</v>
      </c>
      <c r="G18" s="10">
        <v>6.834</v>
      </c>
      <c r="H18" s="11"/>
      <c r="I18" s="10">
        <f t="shared" si="0"/>
        <v>12.834</v>
      </c>
      <c r="J18" s="10">
        <v>6</v>
      </c>
      <c r="K18" s="10">
        <v>9.17</v>
      </c>
      <c r="L18" s="11"/>
      <c r="M18" s="10">
        <f t="shared" si="1"/>
        <v>15.17</v>
      </c>
      <c r="N18" s="10">
        <v>5.1</v>
      </c>
      <c r="O18" s="10">
        <v>7.6</v>
      </c>
      <c r="P18" s="11"/>
      <c r="Q18" s="10">
        <f t="shared" si="2"/>
        <v>12.7</v>
      </c>
      <c r="R18" s="10">
        <v>6.7</v>
      </c>
      <c r="S18" s="10">
        <v>7.95</v>
      </c>
      <c r="T18" s="11"/>
      <c r="U18" s="10">
        <f t="shared" si="3"/>
        <v>14.65</v>
      </c>
      <c r="V18" s="12">
        <f t="shared" si="4"/>
        <v>55.35399999999999</v>
      </c>
    </row>
    <row r="19" spans="1:22" ht="12.75" customHeight="1">
      <c r="A19" s="13">
        <v>12</v>
      </c>
      <c r="B19" s="14" t="str">
        <f>'[2]pre'!B14</f>
        <v>Řezbová Veronika</v>
      </c>
      <c r="C19" s="15">
        <f>'[2]pre'!C14</f>
        <v>2002</v>
      </c>
      <c r="D19" s="16" t="str">
        <f>'[2]pre'!D14</f>
        <v>TJ Sokol Milevsko</v>
      </c>
      <c r="E19" s="16" t="str">
        <f>'[2]pre'!E14</f>
        <v>Špánvirtová, Jordanová</v>
      </c>
      <c r="F19" s="10">
        <v>6</v>
      </c>
      <c r="G19" s="10">
        <v>6</v>
      </c>
      <c r="H19" s="11"/>
      <c r="I19" s="10">
        <f t="shared" si="0"/>
        <v>12</v>
      </c>
      <c r="J19" s="10">
        <v>6</v>
      </c>
      <c r="K19" s="10">
        <v>7.77</v>
      </c>
      <c r="L19" s="11"/>
      <c r="M19" s="10">
        <f t="shared" si="1"/>
        <v>13.77</v>
      </c>
      <c r="N19" s="10">
        <v>4.7</v>
      </c>
      <c r="O19" s="10">
        <v>7</v>
      </c>
      <c r="P19" s="11"/>
      <c r="Q19" s="10">
        <f t="shared" si="2"/>
        <v>11.7</v>
      </c>
      <c r="R19" s="10">
        <v>6</v>
      </c>
      <c r="S19" s="10">
        <v>6.4</v>
      </c>
      <c r="T19" s="11"/>
      <c r="U19" s="10">
        <f t="shared" si="3"/>
        <v>12.4</v>
      </c>
      <c r="V19" s="12">
        <f t="shared" si="4"/>
        <v>49.87</v>
      </c>
    </row>
    <row r="20" spans="1:22" ht="12.75">
      <c r="A20" s="13">
        <v>13</v>
      </c>
      <c r="B20" s="14" t="str">
        <f>'[2]pre'!B13</f>
        <v>Koudelková Natálie</v>
      </c>
      <c r="C20" s="15">
        <f>'[2]pre'!C13</f>
        <v>2002</v>
      </c>
      <c r="D20" s="16" t="str">
        <f>'[2]pre'!D13</f>
        <v>TJ Sokol Milevsko</v>
      </c>
      <c r="E20" s="16" t="str">
        <f>'[2]pre'!E13</f>
        <v>Špánvirtová, Jordanová</v>
      </c>
      <c r="F20" s="10">
        <v>6</v>
      </c>
      <c r="G20" s="10">
        <v>6.734</v>
      </c>
      <c r="H20" s="11"/>
      <c r="I20" s="10">
        <f t="shared" si="0"/>
        <v>12.734</v>
      </c>
      <c r="J20" s="10">
        <v>6</v>
      </c>
      <c r="K20" s="10">
        <v>7.57</v>
      </c>
      <c r="L20" s="11"/>
      <c r="M20" s="10">
        <f t="shared" si="1"/>
        <v>13.57</v>
      </c>
      <c r="N20" s="10">
        <v>3.7</v>
      </c>
      <c r="O20" s="10">
        <v>5.6</v>
      </c>
      <c r="P20" s="11"/>
      <c r="Q20" s="10">
        <f t="shared" si="2"/>
        <v>9.3</v>
      </c>
      <c r="R20" s="10">
        <v>6.2</v>
      </c>
      <c r="S20" s="10">
        <v>7.55</v>
      </c>
      <c r="T20" s="11"/>
      <c r="U20" s="10">
        <f t="shared" si="3"/>
        <v>13.75</v>
      </c>
      <c r="V20" s="12">
        <f t="shared" si="4"/>
        <v>49.354</v>
      </c>
    </row>
    <row r="21" spans="1:22" ht="12.75">
      <c r="A21" s="13">
        <v>14</v>
      </c>
      <c r="B21" s="17" t="str">
        <f>'[2]pre'!B15</f>
        <v>Linhartová Valentýna</v>
      </c>
      <c r="C21" s="18">
        <f>'[2]pre'!C15</f>
        <v>2002</v>
      </c>
      <c r="D21" s="19" t="str">
        <f>'[2]pre'!D15</f>
        <v>TJ Sokol Milevsko</v>
      </c>
      <c r="E21" s="19" t="str">
        <f>'[2]pre'!E15</f>
        <v>Špánvirtová, Jordanová</v>
      </c>
      <c r="F21" s="10">
        <v>6</v>
      </c>
      <c r="G21" s="10">
        <v>7.134</v>
      </c>
      <c r="H21" s="11"/>
      <c r="I21" s="10">
        <f t="shared" si="0"/>
        <v>13.134</v>
      </c>
      <c r="J21" s="10">
        <v>6</v>
      </c>
      <c r="K21" s="10">
        <v>8.4</v>
      </c>
      <c r="L21" s="11"/>
      <c r="M21" s="10">
        <f t="shared" si="1"/>
        <v>14.4</v>
      </c>
      <c r="N21" s="10">
        <v>4.7</v>
      </c>
      <c r="O21" s="10">
        <v>3.8</v>
      </c>
      <c r="P21" s="11"/>
      <c r="Q21" s="10">
        <f t="shared" si="2"/>
        <v>8.5</v>
      </c>
      <c r="R21" s="10">
        <v>6</v>
      </c>
      <c r="S21" s="10">
        <v>6.85</v>
      </c>
      <c r="T21" s="11"/>
      <c r="U21" s="10">
        <f t="shared" si="3"/>
        <v>12.85</v>
      </c>
      <c r="V21" s="12">
        <f t="shared" si="4"/>
        <v>48.884</v>
      </c>
    </row>
    <row r="22" spans="1:22" ht="12.75">
      <c r="A22" s="13">
        <v>15</v>
      </c>
      <c r="B22" s="17" t="str">
        <f>'[2]pre'!B23</f>
        <v>Smoleňová Kateřina</v>
      </c>
      <c r="C22" s="18">
        <f>'[2]pre'!C23</f>
        <v>2001</v>
      </c>
      <c r="D22" s="19" t="str">
        <f>'[2]pre'!D23</f>
        <v>TJ Spartak Trhové Sviny</v>
      </c>
      <c r="E22" s="19" t="str">
        <f>'[2]pre'!E23</f>
        <v>Záhorková J.</v>
      </c>
      <c r="F22" s="10">
        <v>6</v>
      </c>
      <c r="G22" s="10">
        <v>6.3</v>
      </c>
      <c r="H22" s="11"/>
      <c r="I22" s="10">
        <f t="shared" si="0"/>
        <v>12.3</v>
      </c>
      <c r="J22" s="10">
        <v>6</v>
      </c>
      <c r="K22" s="10">
        <v>7.14</v>
      </c>
      <c r="L22" s="11"/>
      <c r="M22" s="10">
        <f t="shared" si="1"/>
        <v>13.14</v>
      </c>
      <c r="N22" s="10">
        <v>5</v>
      </c>
      <c r="O22" s="10">
        <v>5.7</v>
      </c>
      <c r="P22" s="11"/>
      <c r="Q22" s="10">
        <f t="shared" si="2"/>
        <v>10.7</v>
      </c>
      <c r="R22" s="10">
        <v>6</v>
      </c>
      <c r="S22" s="10">
        <v>6</v>
      </c>
      <c r="T22" s="11"/>
      <c r="U22" s="10">
        <f t="shared" si="3"/>
        <v>12</v>
      </c>
      <c r="V22" s="12">
        <f t="shared" si="4"/>
        <v>48.14</v>
      </c>
    </row>
    <row r="23" spans="1:22" ht="12.75">
      <c r="A23" s="13">
        <v>16</v>
      </c>
      <c r="B23" s="17" t="str">
        <f>'[2]pre'!B22</f>
        <v>Hamadejová Eliška</v>
      </c>
      <c r="C23" s="18">
        <f>'[2]pre'!C22</f>
        <v>2002</v>
      </c>
      <c r="D23" s="19" t="str">
        <f>'[2]pre'!D22</f>
        <v>TJ Spartak Trhové Sviny</v>
      </c>
      <c r="E23" s="19" t="str">
        <f>'[2]pre'!E22</f>
        <v>Záhorková J.</v>
      </c>
      <c r="F23" s="10">
        <v>6</v>
      </c>
      <c r="G23" s="10">
        <v>5.334</v>
      </c>
      <c r="H23" s="11"/>
      <c r="I23" s="10">
        <f t="shared" si="0"/>
        <v>11.334</v>
      </c>
      <c r="J23" s="10">
        <v>6</v>
      </c>
      <c r="K23" s="10">
        <v>7.37</v>
      </c>
      <c r="L23" s="11"/>
      <c r="M23" s="10">
        <f t="shared" si="1"/>
        <v>13.370000000000001</v>
      </c>
      <c r="N23" s="10">
        <v>5</v>
      </c>
      <c r="O23" s="10">
        <v>5.1</v>
      </c>
      <c r="P23" s="11"/>
      <c r="Q23" s="10">
        <f t="shared" si="2"/>
        <v>10.1</v>
      </c>
      <c r="R23" s="10">
        <v>6.2</v>
      </c>
      <c r="S23" s="10">
        <v>4.95</v>
      </c>
      <c r="T23" s="11"/>
      <c r="U23" s="10">
        <f t="shared" si="3"/>
        <v>11.15</v>
      </c>
      <c r="V23" s="12">
        <f t="shared" si="4"/>
        <v>45.954</v>
      </c>
    </row>
    <row r="24" spans="1:22" ht="12.75" customHeight="1" thickBot="1">
      <c r="A24" s="60">
        <v>17</v>
      </c>
      <c r="B24" s="61" t="str">
        <f>'[2]pre'!B21</f>
        <v>Dvořáková Daniela </v>
      </c>
      <c r="C24" s="62">
        <f>'[2]pre'!C21</f>
        <v>2002</v>
      </c>
      <c r="D24" s="63" t="str">
        <f>'[2]pre'!D21</f>
        <v>TJ Spartak Trhové Sviny</v>
      </c>
      <c r="E24" s="63" t="str">
        <f>'[2]pre'!E21</f>
        <v>Záhorková J.</v>
      </c>
      <c r="F24" s="29">
        <v>6</v>
      </c>
      <c r="G24" s="29">
        <v>6.534</v>
      </c>
      <c r="H24" s="30"/>
      <c r="I24" s="29">
        <f t="shared" si="0"/>
        <v>12.533999999999999</v>
      </c>
      <c r="J24" s="29">
        <v>6</v>
      </c>
      <c r="K24" s="29">
        <v>6.97</v>
      </c>
      <c r="L24" s="30"/>
      <c r="M24" s="29">
        <f t="shared" si="1"/>
        <v>12.969999999999999</v>
      </c>
      <c r="N24" s="29">
        <v>5</v>
      </c>
      <c r="O24" s="29">
        <v>4.5</v>
      </c>
      <c r="P24" s="30"/>
      <c r="Q24" s="29">
        <f t="shared" si="2"/>
        <v>9.5</v>
      </c>
      <c r="R24" s="29">
        <v>5.2</v>
      </c>
      <c r="S24" s="29">
        <v>4.85</v>
      </c>
      <c r="T24" s="30"/>
      <c r="U24" s="29">
        <f t="shared" si="3"/>
        <v>10.05</v>
      </c>
      <c r="V24" s="31">
        <f t="shared" si="4"/>
        <v>45.054</v>
      </c>
    </row>
  </sheetData>
  <mergeCells count="14">
    <mergeCell ref="F6:I6"/>
    <mergeCell ref="J6:M6"/>
    <mergeCell ref="N6:Q6"/>
    <mergeCell ref="R6:U6"/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B22" sqref="B22"/>
    </sheetView>
  </sheetViews>
  <sheetFormatPr defaultColWidth="9.140625" defaultRowHeight="12.75"/>
  <cols>
    <col min="1" max="1" width="3.57421875" style="1" customWidth="1"/>
    <col min="2" max="2" width="14.8515625" style="1" customWidth="1"/>
    <col min="3" max="3" width="4.57421875" style="1" customWidth="1"/>
    <col min="4" max="4" width="18.28125" style="1" customWidth="1"/>
    <col min="5" max="5" width="17.28125" style="1" customWidth="1"/>
    <col min="6" max="7" width="5.57421875" style="1" customWidth="1"/>
    <col min="8" max="8" width="4.140625" style="1" customWidth="1"/>
    <col min="9" max="11" width="5.57421875" style="1" customWidth="1"/>
    <col min="12" max="12" width="4.140625" style="1" customWidth="1"/>
    <col min="13" max="15" width="5.57421875" style="1" customWidth="1"/>
    <col min="16" max="16" width="4.140625" style="1" customWidth="1"/>
    <col min="17" max="19" width="5.57421875" style="1" customWidth="1"/>
    <col min="20" max="20" width="4.140625" style="1" customWidth="1"/>
    <col min="21" max="21" width="5.57421875" style="1" customWidth="1"/>
    <col min="22" max="22" width="7.7109375" style="1" customWidth="1"/>
    <col min="23" max="16384" width="9.140625" style="1" customWidth="1"/>
  </cols>
  <sheetData>
    <row r="1" spans="1:22" ht="18.75" customHeight="1">
      <c r="A1" s="127" t="str">
        <f>'[3]pre'!A1</f>
        <v>14. ročník TRHOVOSVINENSKÉHO POHÁRU - 15.5.2010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2:21" ht="13.5" thickBot="1">
      <c r="B2" s="2" t="s">
        <v>0</v>
      </c>
      <c r="C2" s="3"/>
      <c r="D2" s="4" t="str">
        <f>'[3]pre'!D2</f>
        <v>Ivo Hamadej</v>
      </c>
      <c r="R2" s="128" t="str">
        <f>'[3]pre'!D4</f>
        <v>STARŠÍ ŽÁKYNĚ</v>
      </c>
      <c r="S2" s="128"/>
      <c r="T2" s="128"/>
      <c r="U2" s="128"/>
    </row>
    <row r="3" spans="2:21" ht="13.5" thickBot="1">
      <c r="B3" s="2" t="s">
        <v>1</v>
      </c>
      <c r="C3" s="3"/>
      <c r="D3" s="4" t="str">
        <f>'[3]pre'!D3</f>
        <v>Světlana Zourová</v>
      </c>
      <c r="P3" s="129" t="s">
        <v>2</v>
      </c>
      <c r="Q3" s="129"/>
      <c r="R3" s="128"/>
      <c r="S3" s="128"/>
      <c r="T3" s="128"/>
      <c r="U3" s="128"/>
    </row>
    <row r="4" spans="18:21" ht="13.5" thickBot="1">
      <c r="R4" s="128"/>
      <c r="S4" s="128"/>
      <c r="T4" s="128"/>
      <c r="U4" s="128"/>
    </row>
    <row r="5" spans="1:22" ht="13.5" customHeight="1" thickBot="1">
      <c r="A5" s="130" t="s">
        <v>3</v>
      </c>
      <c r="B5" s="131" t="s">
        <v>4</v>
      </c>
      <c r="C5" s="132" t="s">
        <v>5</v>
      </c>
      <c r="D5" s="131" t="s">
        <v>6</v>
      </c>
      <c r="E5" s="131" t="s">
        <v>7</v>
      </c>
      <c r="F5" s="133" t="s">
        <v>8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4" t="s">
        <v>9</v>
      </c>
    </row>
    <row r="6" spans="1:22" ht="13.5" customHeight="1" thickBot="1">
      <c r="A6" s="130"/>
      <c r="B6" s="131"/>
      <c r="C6" s="132"/>
      <c r="D6" s="131"/>
      <c r="E6" s="131"/>
      <c r="F6" s="135" t="s">
        <v>10</v>
      </c>
      <c r="G6" s="135"/>
      <c r="H6" s="135"/>
      <c r="I6" s="135"/>
      <c r="J6" s="135" t="s">
        <v>11</v>
      </c>
      <c r="K6" s="135"/>
      <c r="L6" s="135"/>
      <c r="M6" s="135"/>
      <c r="N6" s="135" t="s">
        <v>12</v>
      </c>
      <c r="O6" s="135"/>
      <c r="P6" s="135"/>
      <c r="Q6" s="135"/>
      <c r="R6" s="135" t="s">
        <v>13</v>
      </c>
      <c r="S6" s="135"/>
      <c r="T6" s="135"/>
      <c r="U6" s="135"/>
      <c r="V6" s="134"/>
    </row>
    <row r="7" spans="1:22" ht="13.5" customHeight="1" thickBot="1">
      <c r="A7" s="130"/>
      <c r="B7" s="131"/>
      <c r="C7" s="132"/>
      <c r="D7" s="131"/>
      <c r="E7" s="131"/>
      <c r="F7" s="5" t="s">
        <v>14</v>
      </c>
      <c r="G7" s="5" t="s">
        <v>15</v>
      </c>
      <c r="H7" s="5" t="s">
        <v>16</v>
      </c>
      <c r="I7" s="6" t="s">
        <v>17</v>
      </c>
      <c r="J7" s="5" t="s">
        <v>14</v>
      </c>
      <c r="K7" s="5" t="s">
        <v>15</v>
      </c>
      <c r="L7" s="5" t="s">
        <v>16</v>
      </c>
      <c r="M7" s="6" t="s">
        <v>17</v>
      </c>
      <c r="N7" s="5" t="s">
        <v>14</v>
      </c>
      <c r="O7" s="5" t="s">
        <v>15</v>
      </c>
      <c r="P7" s="5" t="s">
        <v>16</v>
      </c>
      <c r="Q7" s="6" t="s">
        <v>17</v>
      </c>
      <c r="R7" s="5" t="s">
        <v>14</v>
      </c>
      <c r="S7" s="5" t="s">
        <v>15</v>
      </c>
      <c r="T7" s="5" t="s">
        <v>16</v>
      </c>
      <c r="U7" s="6" t="s">
        <v>17</v>
      </c>
      <c r="V7" s="134"/>
    </row>
    <row r="8" spans="1:22" ht="12.75">
      <c r="A8" s="21">
        <v>1</v>
      </c>
      <c r="B8" s="7" t="str">
        <f>'[3]pre'!B15</f>
        <v>Jiříková Lucie</v>
      </c>
      <c r="C8" s="8">
        <f>'[3]pre'!C15</f>
        <v>2001</v>
      </c>
      <c r="D8" s="9" t="str">
        <f>'[3]pre'!D15</f>
        <v>SG Pelhřimov</v>
      </c>
      <c r="E8" s="9" t="str">
        <f>'[3]pre'!E15</f>
        <v>Zourová, Jiříková</v>
      </c>
      <c r="F8" s="10">
        <v>6</v>
      </c>
      <c r="G8" s="10">
        <v>9.334</v>
      </c>
      <c r="H8" s="11"/>
      <c r="I8" s="10">
        <f aca="true" t="shared" si="0" ref="I8:I20">SUM(F8:H8)</f>
        <v>15.334</v>
      </c>
      <c r="J8" s="10">
        <v>6</v>
      </c>
      <c r="K8" s="10">
        <v>9.47</v>
      </c>
      <c r="L8" s="11"/>
      <c r="M8" s="10">
        <f aca="true" t="shared" si="1" ref="M8:M20">SUM(J8:L8)</f>
        <v>15.47</v>
      </c>
      <c r="N8" s="10">
        <v>6.8</v>
      </c>
      <c r="O8" s="10">
        <v>9.3</v>
      </c>
      <c r="P8" s="11"/>
      <c r="Q8" s="10">
        <f aca="true" t="shared" si="2" ref="Q8:Q20">SUM(N8:P8)</f>
        <v>16.1</v>
      </c>
      <c r="R8" s="10">
        <v>7.2</v>
      </c>
      <c r="S8" s="10">
        <v>8.7</v>
      </c>
      <c r="T8" s="11"/>
      <c r="U8" s="10">
        <f aca="true" t="shared" si="3" ref="U8:U20">SUM(R8:T8)</f>
        <v>15.899999999999999</v>
      </c>
      <c r="V8" s="12">
        <f aca="true" t="shared" si="4" ref="V8:V20">SUM(I8+M8+Q8+U8)</f>
        <v>62.804</v>
      </c>
    </row>
    <row r="9" spans="1:22" ht="12.75">
      <c r="A9" s="13">
        <v>2</v>
      </c>
      <c r="B9" s="14" t="str">
        <f>'[3]pre'!B9</f>
        <v>Šimková Zuzana</v>
      </c>
      <c r="C9" s="15">
        <f>'[3]pre'!C9</f>
        <v>2000</v>
      </c>
      <c r="D9" s="16" t="str">
        <f>'[3]pre'!D9</f>
        <v>TJ Merkur Č.Budějovice</v>
      </c>
      <c r="E9" s="16" t="str">
        <f>'[3]pre'!E9</f>
        <v>Zabilka</v>
      </c>
      <c r="F9" s="10">
        <v>6</v>
      </c>
      <c r="G9" s="10">
        <v>8.8</v>
      </c>
      <c r="H9" s="11"/>
      <c r="I9" s="10">
        <f t="shared" si="0"/>
        <v>14.8</v>
      </c>
      <c r="J9" s="10">
        <v>6</v>
      </c>
      <c r="K9" s="10">
        <v>7.8</v>
      </c>
      <c r="L9" s="11"/>
      <c r="M9" s="10">
        <f t="shared" si="1"/>
        <v>13.8</v>
      </c>
      <c r="N9" s="10">
        <v>6.5</v>
      </c>
      <c r="O9" s="10">
        <v>8.2</v>
      </c>
      <c r="P9" s="11"/>
      <c r="Q9" s="10">
        <f t="shared" si="2"/>
        <v>14.7</v>
      </c>
      <c r="R9" s="10">
        <v>6.3</v>
      </c>
      <c r="S9" s="10">
        <v>7.9</v>
      </c>
      <c r="T9" s="11"/>
      <c r="U9" s="10">
        <f t="shared" si="3"/>
        <v>14.2</v>
      </c>
      <c r="V9" s="12">
        <f t="shared" si="4"/>
        <v>57.5</v>
      </c>
    </row>
    <row r="10" spans="1:22" ht="12.75" customHeight="1">
      <c r="A10" s="21">
        <v>3</v>
      </c>
      <c r="B10" s="7" t="str">
        <f>'[3]pre'!B17</f>
        <v>Lapková Tereza</v>
      </c>
      <c r="C10" s="8">
        <f>'[3]pre'!C17</f>
        <v>2000</v>
      </c>
      <c r="D10" s="9" t="str">
        <f>'[3]pre'!D17</f>
        <v>TJ MAS Sezimovo Ústí</v>
      </c>
      <c r="E10" s="9" t="str">
        <f>'[3]pre'!E17</f>
        <v>Prokop, Blafková</v>
      </c>
      <c r="F10" s="10">
        <v>6</v>
      </c>
      <c r="G10" s="10">
        <v>8.5</v>
      </c>
      <c r="H10" s="11"/>
      <c r="I10" s="10">
        <f t="shared" si="0"/>
        <v>14.5</v>
      </c>
      <c r="J10" s="10">
        <v>5</v>
      </c>
      <c r="K10" s="10">
        <v>7.87</v>
      </c>
      <c r="L10" s="11"/>
      <c r="M10" s="10">
        <f t="shared" si="1"/>
        <v>12.870000000000001</v>
      </c>
      <c r="N10" s="10">
        <v>6.4</v>
      </c>
      <c r="O10" s="10">
        <v>8.5</v>
      </c>
      <c r="P10" s="11"/>
      <c r="Q10" s="10">
        <f t="shared" si="2"/>
        <v>14.9</v>
      </c>
      <c r="R10" s="10">
        <v>6.6</v>
      </c>
      <c r="S10" s="10">
        <v>6.97</v>
      </c>
      <c r="T10" s="11"/>
      <c r="U10" s="10">
        <f t="shared" si="3"/>
        <v>13.57</v>
      </c>
      <c r="V10" s="12">
        <f t="shared" si="4"/>
        <v>55.84</v>
      </c>
    </row>
    <row r="11" spans="1:22" ht="12.75">
      <c r="A11" s="13">
        <v>4</v>
      </c>
      <c r="B11" s="14" t="str">
        <f>'[3]pre'!B8</f>
        <v>Kubešová Martina</v>
      </c>
      <c r="C11" s="15">
        <f>'[3]pre'!C8</f>
        <v>2000</v>
      </c>
      <c r="D11" s="16" t="str">
        <f>'[3]pre'!D8</f>
        <v>TJ Merkur Č.Budějovice</v>
      </c>
      <c r="E11" s="16" t="str">
        <f>'[3]pre'!E8</f>
        <v>Zabilka</v>
      </c>
      <c r="F11" s="10">
        <v>6</v>
      </c>
      <c r="G11" s="10">
        <v>8.734</v>
      </c>
      <c r="H11" s="11"/>
      <c r="I11" s="10">
        <f t="shared" si="0"/>
        <v>14.734</v>
      </c>
      <c r="J11" s="10">
        <v>5</v>
      </c>
      <c r="K11" s="10">
        <v>8.5</v>
      </c>
      <c r="L11" s="11"/>
      <c r="M11" s="10">
        <f t="shared" si="1"/>
        <v>13.5</v>
      </c>
      <c r="N11" s="10">
        <v>6.2</v>
      </c>
      <c r="O11" s="10">
        <v>7.5</v>
      </c>
      <c r="P11" s="11"/>
      <c r="Q11" s="10">
        <f t="shared" si="2"/>
        <v>13.7</v>
      </c>
      <c r="R11" s="10">
        <v>6.6</v>
      </c>
      <c r="S11" s="10">
        <v>6.54</v>
      </c>
      <c r="T11" s="11"/>
      <c r="U11" s="10">
        <f t="shared" si="3"/>
        <v>13.14</v>
      </c>
      <c r="V11" s="12">
        <f t="shared" si="4"/>
        <v>55.074</v>
      </c>
    </row>
    <row r="12" spans="1:22" ht="12.75" customHeight="1">
      <c r="A12" s="59">
        <v>5</v>
      </c>
      <c r="B12" s="39" t="str">
        <f>'[3]pre'!B19</f>
        <v>Štufková Tereza</v>
      </c>
      <c r="C12" s="40">
        <f>'[3]pre'!C19</f>
        <v>2001</v>
      </c>
      <c r="D12" s="41" t="str">
        <f>'[3]pre'!D19</f>
        <v>TJ Slovan J. Hradec</v>
      </c>
      <c r="E12" s="41" t="str">
        <f>'[3]pre'!E19</f>
        <v>Kešnarová, Haneflová</v>
      </c>
      <c r="F12" s="42">
        <v>6</v>
      </c>
      <c r="G12" s="42">
        <v>8.334</v>
      </c>
      <c r="H12" s="43"/>
      <c r="I12" s="42">
        <f t="shared" si="0"/>
        <v>14.334</v>
      </c>
      <c r="J12" s="42">
        <v>5</v>
      </c>
      <c r="K12" s="42">
        <v>7.8</v>
      </c>
      <c r="L12" s="43"/>
      <c r="M12" s="42">
        <f t="shared" si="1"/>
        <v>12.8</v>
      </c>
      <c r="N12" s="42">
        <v>6.5</v>
      </c>
      <c r="O12" s="42">
        <v>6.6</v>
      </c>
      <c r="P12" s="43"/>
      <c r="Q12" s="42">
        <f t="shared" si="2"/>
        <v>13.1</v>
      </c>
      <c r="R12" s="42">
        <v>6.6</v>
      </c>
      <c r="S12" s="42">
        <v>8</v>
      </c>
      <c r="T12" s="43"/>
      <c r="U12" s="42">
        <f t="shared" si="3"/>
        <v>14.6</v>
      </c>
      <c r="V12" s="44">
        <f t="shared" si="4"/>
        <v>54.834</v>
      </c>
    </row>
    <row r="13" spans="1:22" ht="12.75">
      <c r="A13" s="13">
        <v>6</v>
      </c>
      <c r="B13" s="7" t="str">
        <f>'[3]pre'!B18</f>
        <v>Rychtecká Anna</v>
      </c>
      <c r="C13" s="8">
        <f>'[3]pre'!C18</f>
        <v>2000</v>
      </c>
      <c r="D13" s="9" t="str">
        <f>'[3]pre'!D18</f>
        <v>TJ MAS Sezimovo Ústí</v>
      </c>
      <c r="E13" s="9" t="str">
        <f>'[3]pre'!E18</f>
        <v>Prokop, Blafková</v>
      </c>
      <c r="F13" s="10">
        <v>6</v>
      </c>
      <c r="G13" s="10">
        <v>8.434</v>
      </c>
      <c r="H13" s="11"/>
      <c r="I13" s="10">
        <f t="shared" si="0"/>
        <v>14.434</v>
      </c>
      <c r="J13" s="10">
        <v>4</v>
      </c>
      <c r="K13" s="10">
        <v>7.14</v>
      </c>
      <c r="L13" s="11"/>
      <c r="M13" s="10">
        <f t="shared" si="1"/>
        <v>11.14</v>
      </c>
      <c r="N13" s="10">
        <v>6</v>
      </c>
      <c r="O13" s="10">
        <v>7.7</v>
      </c>
      <c r="P13" s="11"/>
      <c r="Q13" s="10">
        <f t="shared" si="2"/>
        <v>13.7</v>
      </c>
      <c r="R13" s="10">
        <v>6.6</v>
      </c>
      <c r="S13" s="10">
        <v>6.27</v>
      </c>
      <c r="T13" s="11"/>
      <c r="U13" s="10">
        <f t="shared" si="3"/>
        <v>12.87</v>
      </c>
      <c r="V13" s="12">
        <f t="shared" si="4"/>
        <v>52.144</v>
      </c>
    </row>
    <row r="14" spans="1:22" ht="12.75" customHeight="1">
      <c r="A14" s="21">
        <v>7</v>
      </c>
      <c r="B14" s="22" t="str">
        <f>'[3]pre'!B14</f>
        <v>Zachová Karolína</v>
      </c>
      <c r="C14" s="23">
        <f>'[3]pre'!C14</f>
        <v>2000</v>
      </c>
      <c r="D14" s="24" t="str">
        <f>'[3]pre'!D14</f>
        <v>SG Pelhřimov</v>
      </c>
      <c r="E14" s="24" t="str">
        <f>'[3]pre'!E14</f>
        <v>Zourová, Jiříková</v>
      </c>
      <c r="F14" s="10">
        <v>6</v>
      </c>
      <c r="G14" s="10">
        <v>6.6</v>
      </c>
      <c r="H14" s="11"/>
      <c r="I14" s="10">
        <f t="shared" si="0"/>
        <v>12.6</v>
      </c>
      <c r="J14" s="10">
        <v>4</v>
      </c>
      <c r="K14" s="10">
        <v>7.34</v>
      </c>
      <c r="L14" s="11"/>
      <c r="M14" s="10">
        <f t="shared" si="1"/>
        <v>11.34</v>
      </c>
      <c r="N14" s="10">
        <v>6.4</v>
      </c>
      <c r="O14" s="10">
        <v>7.9</v>
      </c>
      <c r="P14" s="11"/>
      <c r="Q14" s="10">
        <f t="shared" si="2"/>
        <v>14.3</v>
      </c>
      <c r="R14" s="10">
        <v>6</v>
      </c>
      <c r="S14" s="10">
        <v>7.27</v>
      </c>
      <c r="T14" s="11"/>
      <c r="U14" s="10">
        <f t="shared" si="3"/>
        <v>13.27</v>
      </c>
      <c r="V14" s="12">
        <f t="shared" si="4"/>
        <v>51.50999999999999</v>
      </c>
    </row>
    <row r="15" spans="1:22" ht="12.75">
      <c r="A15" s="13">
        <v>8</v>
      </c>
      <c r="B15" s="14" t="str">
        <f>'[3]pre'!B11</f>
        <v>Fukalová Karolína</v>
      </c>
      <c r="C15" s="15">
        <f>'[3]pre'!C11</f>
        <v>2000</v>
      </c>
      <c r="D15" s="16" t="str">
        <f>'[3]pre'!D11</f>
        <v>TJ Loko Veselí n./L.</v>
      </c>
      <c r="E15" s="16" t="str">
        <f>'[3]pre'!E11</f>
        <v>Novotná</v>
      </c>
      <c r="F15" s="10">
        <v>6</v>
      </c>
      <c r="G15" s="10">
        <v>7.934</v>
      </c>
      <c r="H15" s="11"/>
      <c r="I15" s="10">
        <f t="shared" si="0"/>
        <v>13.934000000000001</v>
      </c>
      <c r="J15" s="10">
        <v>4</v>
      </c>
      <c r="K15" s="10">
        <v>6.54</v>
      </c>
      <c r="L15" s="11"/>
      <c r="M15" s="10">
        <f t="shared" si="1"/>
        <v>10.54</v>
      </c>
      <c r="N15" s="10">
        <v>6.2</v>
      </c>
      <c r="O15" s="10">
        <v>7</v>
      </c>
      <c r="P15" s="11"/>
      <c r="Q15" s="10">
        <f t="shared" si="2"/>
        <v>13.2</v>
      </c>
      <c r="R15" s="10">
        <v>6.2</v>
      </c>
      <c r="S15" s="10">
        <v>7.2</v>
      </c>
      <c r="T15" s="11"/>
      <c r="U15" s="10">
        <f t="shared" si="3"/>
        <v>13.4</v>
      </c>
      <c r="V15" s="12">
        <f t="shared" si="4"/>
        <v>51.074</v>
      </c>
    </row>
    <row r="16" spans="1:22" ht="12.75">
      <c r="A16" s="21">
        <v>9</v>
      </c>
      <c r="B16" s="22" t="str">
        <f>'[3]pre'!B13</f>
        <v>Urbanová Tereza</v>
      </c>
      <c r="C16" s="23">
        <f>'[3]pre'!C13</f>
        <v>2000</v>
      </c>
      <c r="D16" s="24" t="str">
        <f>'[3]pre'!D13</f>
        <v>TJ Loko Veselí n./L.</v>
      </c>
      <c r="E16" s="24" t="str">
        <f>'[3]pre'!E13</f>
        <v>Novotná</v>
      </c>
      <c r="F16" s="10">
        <v>6</v>
      </c>
      <c r="G16" s="10">
        <v>7.167</v>
      </c>
      <c r="H16" s="11"/>
      <c r="I16" s="10">
        <f t="shared" si="0"/>
        <v>13.167</v>
      </c>
      <c r="J16" s="10">
        <v>5</v>
      </c>
      <c r="K16" s="10">
        <v>5.47</v>
      </c>
      <c r="L16" s="11"/>
      <c r="M16" s="10">
        <f t="shared" si="1"/>
        <v>10.469999999999999</v>
      </c>
      <c r="N16" s="10">
        <v>6</v>
      </c>
      <c r="O16" s="10">
        <v>7</v>
      </c>
      <c r="P16" s="11"/>
      <c r="Q16" s="10">
        <f t="shared" si="2"/>
        <v>13</v>
      </c>
      <c r="R16" s="10">
        <v>6.2</v>
      </c>
      <c r="S16" s="10">
        <v>7</v>
      </c>
      <c r="T16" s="11"/>
      <c r="U16" s="10">
        <f t="shared" si="3"/>
        <v>13.2</v>
      </c>
      <c r="V16" s="12">
        <f t="shared" si="4"/>
        <v>49.837</v>
      </c>
    </row>
    <row r="17" spans="1:22" ht="12.75">
      <c r="A17" s="38">
        <v>10</v>
      </c>
      <c r="B17" s="39" t="str">
        <f>'[3]pre'!B20</f>
        <v>Gyselová Julie</v>
      </c>
      <c r="C17" s="40">
        <f>'[3]pre'!C20</f>
        <v>2000</v>
      </c>
      <c r="D17" s="41" t="str">
        <f>'[3]pre'!D20</f>
        <v>TJ Slovan J. Hradec</v>
      </c>
      <c r="E17" s="41" t="str">
        <f>'[3]pre'!E20</f>
        <v>Kešnarová, Haneflová</v>
      </c>
      <c r="F17" s="42">
        <v>6</v>
      </c>
      <c r="G17" s="42">
        <v>7.967</v>
      </c>
      <c r="H17" s="43"/>
      <c r="I17" s="42">
        <f t="shared" si="0"/>
        <v>13.966999999999999</v>
      </c>
      <c r="J17" s="42">
        <v>2.5</v>
      </c>
      <c r="K17" s="42">
        <v>6.67</v>
      </c>
      <c r="L17" s="43"/>
      <c r="M17" s="42">
        <f t="shared" si="1"/>
        <v>9.17</v>
      </c>
      <c r="N17" s="42">
        <v>5.2</v>
      </c>
      <c r="O17" s="42">
        <v>6.5</v>
      </c>
      <c r="P17" s="43"/>
      <c r="Q17" s="42">
        <f t="shared" si="2"/>
        <v>11.7</v>
      </c>
      <c r="R17" s="42">
        <v>6.3</v>
      </c>
      <c r="S17" s="42">
        <v>6.37</v>
      </c>
      <c r="T17" s="43"/>
      <c r="U17" s="42">
        <f t="shared" si="3"/>
        <v>12.67</v>
      </c>
      <c r="V17" s="44">
        <f t="shared" si="4"/>
        <v>47.507000000000005</v>
      </c>
    </row>
    <row r="18" spans="1:22" ht="12.75">
      <c r="A18" s="13">
        <v>11</v>
      </c>
      <c r="B18" s="14" t="str">
        <f>'[3]pre'!B12</f>
        <v>Rulfová Tereza</v>
      </c>
      <c r="C18" s="15">
        <f>'[3]pre'!C12</f>
        <v>2000</v>
      </c>
      <c r="D18" s="16" t="str">
        <f>'[3]pre'!D12</f>
        <v>TJ Loko Veselí n./L.</v>
      </c>
      <c r="E18" s="16" t="str">
        <f>'[3]pre'!E12</f>
        <v>Novotná</v>
      </c>
      <c r="F18" s="10">
        <v>6</v>
      </c>
      <c r="G18" s="10">
        <v>8.067</v>
      </c>
      <c r="H18" s="11"/>
      <c r="I18" s="10">
        <f t="shared" si="0"/>
        <v>14.067</v>
      </c>
      <c r="J18" s="10">
        <v>4</v>
      </c>
      <c r="K18" s="10">
        <v>5.84</v>
      </c>
      <c r="L18" s="11"/>
      <c r="M18" s="10">
        <f t="shared" si="1"/>
        <v>9.84</v>
      </c>
      <c r="N18" s="10">
        <v>5</v>
      </c>
      <c r="O18" s="10">
        <v>6.9</v>
      </c>
      <c r="P18" s="11"/>
      <c r="Q18" s="10">
        <f t="shared" si="2"/>
        <v>11.9</v>
      </c>
      <c r="R18" s="10">
        <v>5.7</v>
      </c>
      <c r="S18" s="10">
        <v>5.4</v>
      </c>
      <c r="T18" s="11"/>
      <c r="U18" s="10">
        <f t="shared" si="3"/>
        <v>11.100000000000001</v>
      </c>
      <c r="V18" s="12">
        <f t="shared" si="4"/>
        <v>46.907000000000004</v>
      </c>
    </row>
    <row r="19" spans="1:22" ht="12.75">
      <c r="A19" s="13">
        <v>12</v>
      </c>
      <c r="B19" s="14" t="str">
        <f>'[3]pre'!B10</f>
        <v>Polívková Valentýna</v>
      </c>
      <c r="C19" s="15">
        <f>'[3]pre'!C10</f>
        <v>2000</v>
      </c>
      <c r="D19" s="16" t="str">
        <f>'[3]pre'!D10</f>
        <v>TJ Merkur Č.Budějovice</v>
      </c>
      <c r="E19" s="16" t="str">
        <f>'[3]pre'!E10</f>
        <v>Bago</v>
      </c>
      <c r="F19" s="10">
        <v>6</v>
      </c>
      <c r="G19" s="10">
        <v>5.934</v>
      </c>
      <c r="H19" s="11"/>
      <c r="I19" s="10">
        <f t="shared" si="0"/>
        <v>11.934000000000001</v>
      </c>
      <c r="J19" s="10">
        <v>3</v>
      </c>
      <c r="K19" s="10">
        <v>6.84</v>
      </c>
      <c r="L19" s="11"/>
      <c r="M19" s="10">
        <f t="shared" si="1"/>
        <v>9.84</v>
      </c>
      <c r="N19" s="10">
        <v>6</v>
      </c>
      <c r="O19" s="10">
        <v>7.1</v>
      </c>
      <c r="P19" s="11"/>
      <c r="Q19" s="10">
        <f t="shared" si="2"/>
        <v>13.1</v>
      </c>
      <c r="R19" s="10">
        <v>5</v>
      </c>
      <c r="S19" s="10">
        <v>5.1</v>
      </c>
      <c r="T19" s="11"/>
      <c r="U19" s="10">
        <f t="shared" si="3"/>
        <v>10.1</v>
      </c>
      <c r="V19" s="12">
        <f t="shared" si="4"/>
        <v>44.974000000000004</v>
      </c>
    </row>
    <row r="20" spans="1:22" ht="13.5" thickBot="1">
      <c r="A20" s="32">
        <v>13</v>
      </c>
      <c r="B20" s="33" t="str">
        <f>'[3]pre'!B16</f>
        <v>Krtoušová Jana</v>
      </c>
      <c r="C20" s="34">
        <f>'[3]pre'!C16</f>
        <v>2000</v>
      </c>
      <c r="D20" s="35" t="str">
        <f>'[3]pre'!D16</f>
        <v>TJ Šumavan Vimperk</v>
      </c>
      <c r="E20" s="35" t="str">
        <f>'[3]pre'!E16</f>
        <v>Kotlíková</v>
      </c>
      <c r="F20" s="36">
        <v>6</v>
      </c>
      <c r="G20" s="36">
        <v>6.367</v>
      </c>
      <c r="H20" s="37"/>
      <c r="I20" s="36">
        <f t="shared" si="0"/>
        <v>12.367</v>
      </c>
      <c r="J20" s="36">
        <v>1.5</v>
      </c>
      <c r="K20" s="36">
        <v>6.94</v>
      </c>
      <c r="L20" s="37"/>
      <c r="M20" s="36">
        <f t="shared" si="1"/>
        <v>8.440000000000001</v>
      </c>
      <c r="N20" s="29">
        <v>6</v>
      </c>
      <c r="O20" s="29">
        <v>4.9</v>
      </c>
      <c r="P20" s="30"/>
      <c r="Q20" s="36">
        <f t="shared" si="2"/>
        <v>10.9</v>
      </c>
      <c r="R20" s="29">
        <v>5.5</v>
      </c>
      <c r="S20" s="29">
        <v>5.6</v>
      </c>
      <c r="T20" s="30"/>
      <c r="U20" s="36">
        <f t="shared" si="3"/>
        <v>11.1</v>
      </c>
      <c r="V20" s="31">
        <f t="shared" si="4"/>
        <v>42.807</v>
      </c>
    </row>
  </sheetData>
  <mergeCells count="14">
    <mergeCell ref="F6:I6"/>
    <mergeCell ref="J6:M6"/>
    <mergeCell ref="N6:Q6"/>
    <mergeCell ref="R6:U6"/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workbookViewId="0" topLeftCell="A1">
      <selection activeCell="B23" sqref="B23"/>
    </sheetView>
  </sheetViews>
  <sheetFormatPr defaultColWidth="9.140625" defaultRowHeight="12.75"/>
  <cols>
    <col min="1" max="1" width="3.57421875" style="48" customWidth="1"/>
    <col min="2" max="2" width="14.8515625" style="48" customWidth="1"/>
    <col min="3" max="3" width="4.57421875" style="48" customWidth="1"/>
    <col min="4" max="4" width="15.8515625" style="48" customWidth="1"/>
    <col min="5" max="5" width="17.28125" style="48" customWidth="1"/>
    <col min="6" max="7" width="5.57421875" style="48" customWidth="1"/>
    <col min="8" max="8" width="4.140625" style="48" customWidth="1"/>
    <col min="9" max="11" width="5.57421875" style="48" customWidth="1"/>
    <col min="12" max="12" width="4.140625" style="48" customWidth="1"/>
    <col min="13" max="15" width="5.57421875" style="48" customWidth="1"/>
    <col min="16" max="16" width="4.140625" style="48" customWidth="1"/>
    <col min="17" max="19" width="5.57421875" style="48" customWidth="1"/>
    <col min="20" max="20" width="4.140625" style="48" customWidth="1"/>
    <col min="21" max="21" width="5.57421875" style="48" customWidth="1"/>
    <col min="22" max="22" width="7.7109375" style="48" customWidth="1"/>
    <col min="23" max="16384" width="9.140625" style="48" customWidth="1"/>
  </cols>
  <sheetData>
    <row r="1" spans="1:22" ht="18.75" customHeight="1">
      <c r="A1" s="120" t="str">
        <f>'[4]pre'!A1</f>
        <v>14. ročník TRHOVOSVINENSKÉHO POHÁRU - 15.5.2010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2:21" ht="13.5" thickBot="1">
      <c r="B2" s="49" t="s">
        <v>0</v>
      </c>
      <c r="C2" s="50"/>
      <c r="D2" s="51" t="str">
        <f>'[4]pre'!D2</f>
        <v>Ivo Hamadej</v>
      </c>
      <c r="R2" s="88" t="str">
        <f>'[4]pre'!D4</f>
        <v>ŽÁKYNĚ "B"</v>
      </c>
      <c r="S2" s="88"/>
      <c r="T2" s="88"/>
      <c r="U2" s="88"/>
    </row>
    <row r="3" spans="2:21" ht="13.5" thickBot="1">
      <c r="B3" s="49" t="s">
        <v>1</v>
      </c>
      <c r="C3" s="50"/>
      <c r="D3" s="51" t="str">
        <f>'[4]pre'!D3</f>
        <v>Světlana Zourová</v>
      </c>
      <c r="P3" s="58" t="s">
        <v>2</v>
      </c>
      <c r="Q3" s="58"/>
      <c r="R3" s="88"/>
      <c r="S3" s="88"/>
      <c r="T3" s="88"/>
      <c r="U3" s="88"/>
    </row>
    <row r="4" spans="18:21" ht="13.5" thickBot="1">
      <c r="R4" s="88"/>
      <c r="S4" s="88"/>
      <c r="T4" s="88"/>
      <c r="U4" s="88"/>
    </row>
    <row r="5" spans="1:22" ht="13.5" customHeight="1" thickBot="1">
      <c r="A5" s="121" t="s">
        <v>3</v>
      </c>
      <c r="B5" s="122" t="s">
        <v>4</v>
      </c>
      <c r="C5" s="123" t="s">
        <v>5</v>
      </c>
      <c r="D5" s="122" t="s">
        <v>6</v>
      </c>
      <c r="E5" s="122" t="s">
        <v>7</v>
      </c>
      <c r="F5" s="124" t="s">
        <v>8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 t="s">
        <v>9</v>
      </c>
    </row>
    <row r="6" spans="1:22" ht="13.5" customHeight="1" thickBot="1">
      <c r="A6" s="121"/>
      <c r="B6" s="122"/>
      <c r="C6" s="123"/>
      <c r="D6" s="122"/>
      <c r="E6" s="122"/>
      <c r="F6" s="126" t="s">
        <v>10</v>
      </c>
      <c r="G6" s="126"/>
      <c r="H6" s="126"/>
      <c r="I6" s="126"/>
      <c r="J6" s="126" t="s">
        <v>11</v>
      </c>
      <c r="K6" s="126"/>
      <c r="L6" s="126"/>
      <c r="M6" s="126"/>
      <c r="N6" s="126" t="s">
        <v>12</v>
      </c>
      <c r="O6" s="126"/>
      <c r="P6" s="126"/>
      <c r="Q6" s="126"/>
      <c r="R6" s="126" t="s">
        <v>13</v>
      </c>
      <c r="S6" s="126"/>
      <c r="T6" s="126"/>
      <c r="U6" s="126"/>
      <c r="V6" s="125"/>
    </row>
    <row r="7" spans="1:22" ht="13.5" customHeight="1" thickBot="1">
      <c r="A7" s="121"/>
      <c r="B7" s="122"/>
      <c r="C7" s="123"/>
      <c r="D7" s="122"/>
      <c r="E7" s="122"/>
      <c r="F7" s="52" t="s">
        <v>14</v>
      </c>
      <c r="G7" s="52" t="s">
        <v>15</v>
      </c>
      <c r="H7" s="52" t="s">
        <v>16</v>
      </c>
      <c r="I7" s="53" t="s">
        <v>17</v>
      </c>
      <c r="J7" s="52" t="s">
        <v>14</v>
      </c>
      <c r="K7" s="52" t="s">
        <v>15</v>
      </c>
      <c r="L7" s="52" t="s">
        <v>16</v>
      </c>
      <c r="M7" s="53" t="s">
        <v>17</v>
      </c>
      <c r="N7" s="52" t="s">
        <v>14</v>
      </c>
      <c r="O7" s="52" t="s">
        <v>15</v>
      </c>
      <c r="P7" s="52" t="s">
        <v>16</v>
      </c>
      <c r="Q7" s="53" t="s">
        <v>17</v>
      </c>
      <c r="R7" s="52" t="s">
        <v>14</v>
      </c>
      <c r="S7" s="52" t="s">
        <v>15</v>
      </c>
      <c r="T7" s="52" t="s">
        <v>16</v>
      </c>
      <c r="U7" s="53" t="s">
        <v>17</v>
      </c>
      <c r="V7" s="125"/>
    </row>
    <row r="8" spans="1:22" ht="12.75">
      <c r="A8" s="13">
        <v>1</v>
      </c>
      <c r="B8" s="17" t="str">
        <f>'[4]pre'!B18</f>
        <v>Matyšová Aneta</v>
      </c>
      <c r="C8" s="18">
        <f>'[4]pre'!C18</f>
        <v>1997</v>
      </c>
      <c r="D8" s="19" t="str">
        <f>'[4]pre'!D18</f>
        <v>TJ MAS Sezimovo Ústí</v>
      </c>
      <c r="E8" s="19" t="str">
        <f>'[4]pre'!E18</f>
        <v>Prokop, Blafková</v>
      </c>
      <c r="F8" s="10">
        <v>3</v>
      </c>
      <c r="G8" s="10">
        <v>8.2</v>
      </c>
      <c r="H8" s="11"/>
      <c r="I8" s="10">
        <f aca="true" t="shared" si="0" ref="I8:I17">SUM(F8:H8)</f>
        <v>11.2</v>
      </c>
      <c r="J8" s="10">
        <v>2.3</v>
      </c>
      <c r="K8" s="10">
        <v>8.37</v>
      </c>
      <c r="L8" s="11"/>
      <c r="M8" s="10">
        <f aca="true" t="shared" si="1" ref="M8:M17">SUM(J8:L8)</f>
        <v>10.669999999999998</v>
      </c>
      <c r="N8" s="10">
        <v>3.4</v>
      </c>
      <c r="O8" s="10">
        <v>7.8</v>
      </c>
      <c r="P8" s="11"/>
      <c r="Q8" s="10">
        <f aca="true" t="shared" si="2" ref="Q8:Q17">SUM(N8:P8)</f>
        <v>11.2</v>
      </c>
      <c r="R8" s="10">
        <v>3.3</v>
      </c>
      <c r="S8" s="10">
        <v>7.4</v>
      </c>
      <c r="T8" s="11"/>
      <c r="U8" s="10">
        <f aca="true" t="shared" si="3" ref="U8:U17">SUM(R8:T8)</f>
        <v>10.7</v>
      </c>
      <c r="V8" s="12">
        <f aca="true" t="shared" si="4" ref="V8:V17">SUM(I8+M8+Q8+U8)</f>
        <v>43.769999999999996</v>
      </c>
    </row>
    <row r="9" spans="1:22" ht="12.75">
      <c r="A9" s="13">
        <v>2</v>
      </c>
      <c r="B9" s="14" t="str">
        <f>'[4]pre'!B8</f>
        <v>Nováková Eliška</v>
      </c>
      <c r="C9" s="15">
        <f>'[4]pre'!C8</f>
        <v>1997</v>
      </c>
      <c r="D9" s="16" t="str">
        <f>'[4]pre'!D8</f>
        <v>TJ Merkur Č.Budějovice</v>
      </c>
      <c r="E9" s="16" t="str">
        <f>'[4]pre'!E8</f>
        <v>Zabilka</v>
      </c>
      <c r="F9" s="10">
        <v>2.4</v>
      </c>
      <c r="G9" s="10">
        <v>7.6</v>
      </c>
      <c r="H9" s="11"/>
      <c r="I9" s="10">
        <f t="shared" si="0"/>
        <v>10</v>
      </c>
      <c r="J9" s="10">
        <v>2.2</v>
      </c>
      <c r="K9" s="10">
        <v>8</v>
      </c>
      <c r="L9" s="11"/>
      <c r="M9" s="10">
        <f t="shared" si="1"/>
        <v>10.2</v>
      </c>
      <c r="N9" s="10">
        <v>3.1</v>
      </c>
      <c r="O9" s="10">
        <v>8.35</v>
      </c>
      <c r="P9" s="11"/>
      <c r="Q9" s="10">
        <f t="shared" si="2"/>
        <v>11.45</v>
      </c>
      <c r="R9" s="10">
        <v>3.3</v>
      </c>
      <c r="S9" s="10">
        <v>8.04</v>
      </c>
      <c r="T9" s="11"/>
      <c r="U9" s="10">
        <f t="shared" si="3"/>
        <v>11.34</v>
      </c>
      <c r="V9" s="12">
        <f t="shared" si="4"/>
        <v>42.989999999999995</v>
      </c>
    </row>
    <row r="10" spans="1:22" ht="12.75">
      <c r="A10" s="13">
        <v>3</v>
      </c>
      <c r="B10" s="14" t="str">
        <f>'[4]pre'!B11</f>
        <v>Vobořilová Dita</v>
      </c>
      <c r="C10" s="15">
        <f>'[4]pre'!C11</f>
        <v>1998</v>
      </c>
      <c r="D10" s="16" t="str">
        <f>'[4]pre'!D11</f>
        <v>TJ Merkur Č.Budějovice</v>
      </c>
      <c r="E10" s="16" t="str">
        <f>'[4]pre'!E11</f>
        <v>Bago</v>
      </c>
      <c r="F10" s="10">
        <v>2.4</v>
      </c>
      <c r="G10" s="10">
        <v>8.234</v>
      </c>
      <c r="H10" s="11"/>
      <c r="I10" s="10">
        <f t="shared" si="0"/>
        <v>10.634</v>
      </c>
      <c r="J10" s="10">
        <v>2.5</v>
      </c>
      <c r="K10" s="10">
        <v>7.3</v>
      </c>
      <c r="L10" s="11"/>
      <c r="M10" s="10">
        <f t="shared" si="1"/>
        <v>9.8</v>
      </c>
      <c r="N10" s="10">
        <v>3.1</v>
      </c>
      <c r="O10" s="10">
        <v>7.95</v>
      </c>
      <c r="P10" s="11"/>
      <c r="Q10" s="10">
        <f t="shared" si="2"/>
        <v>11.05</v>
      </c>
      <c r="R10" s="10">
        <v>3.3</v>
      </c>
      <c r="S10" s="10">
        <v>8.14</v>
      </c>
      <c r="T10" s="11"/>
      <c r="U10" s="10">
        <f t="shared" si="3"/>
        <v>11.440000000000001</v>
      </c>
      <c r="V10" s="12">
        <f t="shared" si="4"/>
        <v>42.92400000000001</v>
      </c>
    </row>
    <row r="11" spans="1:22" ht="12.75" customHeight="1">
      <c r="A11" s="13">
        <v>4</v>
      </c>
      <c r="B11" s="14" t="str">
        <f>'[4]pre'!B14</f>
        <v>Křížová Tereza</v>
      </c>
      <c r="C11" s="15">
        <f>'[4]pre'!C14</f>
        <v>1999</v>
      </c>
      <c r="D11" s="16" t="str">
        <f>'[4]pre'!D14</f>
        <v>TJ Sokol Milevsko</v>
      </c>
      <c r="E11" s="16" t="str">
        <f>'[4]pre'!E14</f>
        <v>Jordánová, Vondráčková</v>
      </c>
      <c r="F11" s="10">
        <v>2.4</v>
      </c>
      <c r="G11" s="10">
        <v>8.867</v>
      </c>
      <c r="H11" s="11"/>
      <c r="I11" s="10">
        <f t="shared" si="0"/>
        <v>11.267000000000001</v>
      </c>
      <c r="J11" s="10">
        <v>2.5</v>
      </c>
      <c r="K11" s="10">
        <v>8.07</v>
      </c>
      <c r="L11" s="11"/>
      <c r="M11" s="10">
        <f t="shared" si="1"/>
        <v>10.57</v>
      </c>
      <c r="N11" s="10">
        <v>3.1</v>
      </c>
      <c r="O11" s="10">
        <v>7.25</v>
      </c>
      <c r="P11" s="11"/>
      <c r="Q11" s="10">
        <f t="shared" si="2"/>
        <v>10.35</v>
      </c>
      <c r="R11" s="10">
        <v>3.2</v>
      </c>
      <c r="S11" s="10">
        <v>6.94</v>
      </c>
      <c r="T11" s="11"/>
      <c r="U11" s="10">
        <f t="shared" si="3"/>
        <v>10.14</v>
      </c>
      <c r="V11" s="12">
        <f t="shared" si="4"/>
        <v>42.327000000000005</v>
      </c>
    </row>
    <row r="12" spans="1:22" ht="12.75">
      <c r="A12" s="13">
        <v>5</v>
      </c>
      <c r="B12" s="14" t="str">
        <f>'[4]pre'!B13</f>
        <v>Stejskalová Adéla </v>
      </c>
      <c r="C12" s="15">
        <f>'[4]pre'!C13</f>
        <v>1998</v>
      </c>
      <c r="D12" s="16" t="str">
        <f>'[4]pre'!D13</f>
        <v>TJ Sokol Milevsko</v>
      </c>
      <c r="E12" s="16" t="str">
        <f>'[4]pre'!E13</f>
        <v>Jordánová, Vondráčková</v>
      </c>
      <c r="F12" s="10">
        <v>2.4</v>
      </c>
      <c r="G12" s="10">
        <v>8.96</v>
      </c>
      <c r="H12" s="11"/>
      <c r="I12" s="10">
        <f t="shared" si="0"/>
        <v>11.360000000000001</v>
      </c>
      <c r="J12" s="10">
        <v>2.6</v>
      </c>
      <c r="K12" s="10">
        <v>7.17</v>
      </c>
      <c r="L12" s="11"/>
      <c r="M12" s="10">
        <f t="shared" si="1"/>
        <v>9.77</v>
      </c>
      <c r="N12" s="10">
        <v>3.1</v>
      </c>
      <c r="O12" s="10">
        <v>7.15</v>
      </c>
      <c r="P12" s="11"/>
      <c r="Q12" s="10">
        <f t="shared" si="2"/>
        <v>10.25</v>
      </c>
      <c r="R12" s="10">
        <v>3.4</v>
      </c>
      <c r="S12" s="10">
        <v>7.24</v>
      </c>
      <c r="T12" s="11"/>
      <c r="U12" s="10">
        <f t="shared" si="3"/>
        <v>10.64</v>
      </c>
      <c r="V12" s="12">
        <f t="shared" si="4"/>
        <v>42.02</v>
      </c>
    </row>
    <row r="13" spans="1:22" ht="12.75">
      <c r="A13" s="13">
        <v>6</v>
      </c>
      <c r="B13" s="14" t="str">
        <f>'[4]pre'!B10</f>
        <v>Kubešová Michaela</v>
      </c>
      <c r="C13" s="15">
        <f>'[4]pre'!C10</f>
        <v>1997</v>
      </c>
      <c r="D13" s="16" t="str">
        <f>'[4]pre'!D10</f>
        <v>TJ Merkur Č.Budějovice</v>
      </c>
      <c r="E13" s="16" t="str">
        <f>'[4]pre'!E10</f>
        <v>Zabilka</v>
      </c>
      <c r="F13" s="10">
        <v>2.4</v>
      </c>
      <c r="G13" s="10">
        <v>8.567</v>
      </c>
      <c r="H13" s="11"/>
      <c r="I13" s="10">
        <f t="shared" si="0"/>
        <v>10.967</v>
      </c>
      <c r="J13" s="10">
        <v>2.6</v>
      </c>
      <c r="K13" s="10">
        <v>6.54</v>
      </c>
      <c r="L13" s="11"/>
      <c r="M13" s="10">
        <f t="shared" si="1"/>
        <v>9.14</v>
      </c>
      <c r="N13" s="10">
        <v>3.2</v>
      </c>
      <c r="O13" s="10">
        <v>7.3</v>
      </c>
      <c r="P13" s="11"/>
      <c r="Q13" s="10">
        <f t="shared" si="2"/>
        <v>10.5</v>
      </c>
      <c r="R13" s="10">
        <v>3.3</v>
      </c>
      <c r="S13" s="10">
        <v>7.4</v>
      </c>
      <c r="T13" s="11"/>
      <c r="U13" s="10">
        <f t="shared" si="3"/>
        <v>10.7</v>
      </c>
      <c r="V13" s="12">
        <f t="shared" si="4"/>
        <v>41.307</v>
      </c>
    </row>
    <row r="14" spans="1:22" ht="12.75">
      <c r="A14" s="13">
        <v>7</v>
      </c>
      <c r="B14" s="14" t="str">
        <f>'[4]pre'!B9</f>
        <v>Černá Andrea</v>
      </c>
      <c r="C14" s="15">
        <f>'[4]pre'!C9</f>
        <v>1997</v>
      </c>
      <c r="D14" s="16" t="str">
        <f>'[4]pre'!D9</f>
        <v>TJ Merkur Č.Budějovice</v>
      </c>
      <c r="E14" s="16" t="str">
        <f>'[4]pre'!E9</f>
        <v>Zabilka</v>
      </c>
      <c r="F14" s="10">
        <v>2.4</v>
      </c>
      <c r="G14" s="10">
        <v>8.567</v>
      </c>
      <c r="H14" s="11"/>
      <c r="I14" s="10">
        <f t="shared" si="0"/>
        <v>10.967</v>
      </c>
      <c r="J14" s="10">
        <v>2.1</v>
      </c>
      <c r="K14" s="10">
        <v>1.44</v>
      </c>
      <c r="L14" s="11"/>
      <c r="M14" s="10">
        <f t="shared" si="1"/>
        <v>3.54</v>
      </c>
      <c r="N14" s="10">
        <v>3.1</v>
      </c>
      <c r="O14" s="10">
        <v>7.8</v>
      </c>
      <c r="P14" s="11"/>
      <c r="Q14" s="10">
        <f t="shared" si="2"/>
        <v>10.9</v>
      </c>
      <c r="R14" s="10">
        <v>3.4</v>
      </c>
      <c r="S14" s="10">
        <v>7.2</v>
      </c>
      <c r="T14" s="11"/>
      <c r="U14" s="10">
        <f t="shared" si="3"/>
        <v>10.6</v>
      </c>
      <c r="V14" s="12">
        <f t="shared" si="4"/>
        <v>36.007000000000005</v>
      </c>
    </row>
    <row r="15" spans="1:22" ht="12.75">
      <c r="A15" s="13">
        <v>8</v>
      </c>
      <c r="B15" s="17" t="str">
        <f>'[4]pre'!B15</f>
        <v>Kubaštová Kateřina</v>
      </c>
      <c r="C15" s="18">
        <f>'[4]pre'!C15</f>
        <v>1998</v>
      </c>
      <c r="D15" s="19" t="str">
        <f>'[4]pre'!D15</f>
        <v>TJ Šumavan Vimperk</v>
      </c>
      <c r="E15" s="19" t="str">
        <f>'[4]pre'!E15</f>
        <v>Kotlíková</v>
      </c>
      <c r="F15" s="10">
        <v>2.4</v>
      </c>
      <c r="G15" s="10">
        <v>7.5</v>
      </c>
      <c r="H15" s="11"/>
      <c r="I15" s="10">
        <f t="shared" si="0"/>
        <v>9.9</v>
      </c>
      <c r="J15" s="10">
        <v>2.3</v>
      </c>
      <c r="K15" s="10">
        <v>5.24</v>
      </c>
      <c r="L15" s="11"/>
      <c r="M15" s="10">
        <f t="shared" si="1"/>
        <v>7.54</v>
      </c>
      <c r="N15" s="10">
        <v>2.6</v>
      </c>
      <c r="O15" s="10">
        <v>6.1</v>
      </c>
      <c r="P15" s="11"/>
      <c r="Q15" s="10">
        <f t="shared" si="2"/>
        <v>8.7</v>
      </c>
      <c r="R15" s="10">
        <v>3.2</v>
      </c>
      <c r="S15" s="10">
        <v>6.35</v>
      </c>
      <c r="T15" s="11"/>
      <c r="U15" s="10">
        <f t="shared" si="3"/>
        <v>9.55</v>
      </c>
      <c r="V15" s="12">
        <f t="shared" si="4"/>
        <v>35.69</v>
      </c>
    </row>
    <row r="16" spans="1:22" ht="12.75">
      <c r="A16" s="13">
        <v>9</v>
      </c>
      <c r="B16" s="17" t="str">
        <f>'[4]pre'!B16</f>
        <v>Trojanská Ivona</v>
      </c>
      <c r="C16" s="18">
        <f>'[4]pre'!C16</f>
        <v>1997</v>
      </c>
      <c r="D16" s="19" t="str">
        <f>'[4]pre'!D16</f>
        <v>TJ Šumavan Vimperk</v>
      </c>
      <c r="E16" s="19" t="str">
        <f>'[4]pre'!E16</f>
        <v>Kotlíková</v>
      </c>
      <c r="F16" s="10">
        <v>2.4</v>
      </c>
      <c r="G16" s="10">
        <v>6.467</v>
      </c>
      <c r="H16" s="11"/>
      <c r="I16" s="10">
        <f t="shared" si="0"/>
        <v>8.866999999999999</v>
      </c>
      <c r="J16" s="10">
        <v>1.4</v>
      </c>
      <c r="K16" s="10">
        <v>0</v>
      </c>
      <c r="L16" s="11"/>
      <c r="M16" s="10">
        <f t="shared" si="1"/>
        <v>1.4</v>
      </c>
      <c r="N16" s="10">
        <v>2.6</v>
      </c>
      <c r="O16" s="10">
        <v>4.9</v>
      </c>
      <c r="P16" s="11"/>
      <c r="Q16" s="10">
        <f t="shared" si="2"/>
        <v>7.5</v>
      </c>
      <c r="R16" s="10">
        <v>3.2</v>
      </c>
      <c r="S16" s="10">
        <v>5.44</v>
      </c>
      <c r="T16" s="11"/>
      <c r="U16" s="10">
        <f t="shared" si="3"/>
        <v>8.64</v>
      </c>
      <c r="V16" s="12">
        <f t="shared" si="4"/>
        <v>26.407</v>
      </c>
    </row>
    <row r="17" spans="1:22" ht="13.5" thickBot="1">
      <c r="A17" s="54">
        <v>10</v>
      </c>
      <c r="B17" s="61" t="str">
        <f>'[4]pre'!B20</f>
        <v>Kunzová Pavla</v>
      </c>
      <c r="C17" s="62">
        <f>'[4]pre'!C20</f>
        <v>1999</v>
      </c>
      <c r="D17" s="63" t="str">
        <f>'[4]pre'!D20</f>
        <v>TJ Spartak Trhové Sviny</v>
      </c>
      <c r="E17" s="63" t="str">
        <f>'[4]pre'!E20</f>
        <v>Hálová N. a M.</v>
      </c>
      <c r="F17" s="29">
        <v>2.4</v>
      </c>
      <c r="G17" s="29">
        <v>6.267</v>
      </c>
      <c r="H17" s="30"/>
      <c r="I17" s="29">
        <f t="shared" si="0"/>
        <v>8.667</v>
      </c>
      <c r="J17" s="29">
        <v>1.5</v>
      </c>
      <c r="K17" s="29">
        <v>2.34</v>
      </c>
      <c r="L17" s="30"/>
      <c r="M17" s="29">
        <f t="shared" si="1"/>
        <v>3.84</v>
      </c>
      <c r="N17" s="29">
        <v>2.1</v>
      </c>
      <c r="O17" s="29">
        <v>1.9</v>
      </c>
      <c r="P17" s="30"/>
      <c r="Q17" s="36">
        <f t="shared" si="2"/>
        <v>4</v>
      </c>
      <c r="R17" s="29">
        <v>1.8</v>
      </c>
      <c r="S17" s="29">
        <v>4.34</v>
      </c>
      <c r="T17" s="30"/>
      <c r="U17" s="36">
        <f t="shared" si="3"/>
        <v>6.14</v>
      </c>
      <c r="V17" s="31">
        <f t="shared" si="4"/>
        <v>22.647</v>
      </c>
    </row>
  </sheetData>
  <mergeCells count="14">
    <mergeCell ref="F6:I6"/>
    <mergeCell ref="J6:M6"/>
    <mergeCell ref="N6:Q6"/>
    <mergeCell ref="R6:U6"/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workbookViewId="0" topLeftCell="A1">
      <selection activeCell="A1" sqref="A1:V1"/>
    </sheetView>
  </sheetViews>
  <sheetFormatPr defaultColWidth="9.140625" defaultRowHeight="12.75"/>
  <cols>
    <col min="1" max="1" width="3.57421875" style="1" customWidth="1"/>
    <col min="2" max="2" width="14.8515625" style="1" customWidth="1"/>
    <col min="3" max="3" width="4.57421875" style="1" customWidth="1"/>
    <col min="4" max="4" width="15.8515625" style="1" customWidth="1"/>
    <col min="5" max="5" width="17.28125" style="1" customWidth="1"/>
    <col min="6" max="7" width="5.57421875" style="1" customWidth="1"/>
    <col min="8" max="8" width="4.140625" style="1" customWidth="1"/>
    <col min="9" max="11" width="5.57421875" style="1" customWidth="1"/>
    <col min="12" max="12" width="4.140625" style="1" customWidth="1"/>
    <col min="13" max="15" width="5.57421875" style="1" customWidth="1"/>
    <col min="16" max="16" width="4.140625" style="1" customWidth="1"/>
    <col min="17" max="19" width="5.57421875" style="1" customWidth="1"/>
    <col min="20" max="20" width="4.140625" style="1" customWidth="1"/>
    <col min="21" max="21" width="5.57421875" style="1" customWidth="1"/>
    <col min="22" max="22" width="7.7109375" style="1" customWidth="1"/>
    <col min="23" max="16384" width="9.140625" style="1" customWidth="1"/>
  </cols>
  <sheetData>
    <row r="1" spans="1:22" ht="18.75" customHeight="1">
      <c r="A1" s="127" t="str">
        <f>'[5]pre'!A1</f>
        <v>14. ročník TRHOVOSVINENSKÉHO POHÁRU - 15.5.2010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2:21" ht="13.5" thickBot="1">
      <c r="B2" s="2" t="s">
        <v>0</v>
      </c>
      <c r="C2" s="3"/>
      <c r="D2" s="4" t="str">
        <f>'[5]pre'!D2</f>
        <v>Ivo Hamadej</v>
      </c>
      <c r="R2" s="128" t="str">
        <f>'[5]pre'!D4</f>
        <v>JUNIORKY "B"</v>
      </c>
      <c r="S2" s="128"/>
      <c r="T2" s="128"/>
      <c r="U2" s="128"/>
    </row>
    <row r="3" spans="2:21" ht="13.5" thickBot="1">
      <c r="B3" s="2" t="s">
        <v>1</v>
      </c>
      <c r="C3" s="3"/>
      <c r="D3" s="4" t="str">
        <f>'[5]pre'!D3</f>
        <v>Světlana Zourová</v>
      </c>
      <c r="P3" s="129" t="s">
        <v>2</v>
      </c>
      <c r="Q3" s="129"/>
      <c r="R3" s="128"/>
      <c r="S3" s="128"/>
      <c r="T3" s="128"/>
      <c r="U3" s="128"/>
    </row>
    <row r="4" spans="18:21" ht="13.5" thickBot="1">
      <c r="R4" s="128"/>
      <c r="S4" s="128"/>
      <c r="T4" s="128"/>
      <c r="U4" s="128"/>
    </row>
    <row r="5" spans="1:22" ht="13.5" customHeight="1" thickBot="1">
      <c r="A5" s="130" t="s">
        <v>3</v>
      </c>
      <c r="B5" s="131" t="s">
        <v>4</v>
      </c>
      <c r="C5" s="132" t="s">
        <v>5</v>
      </c>
      <c r="D5" s="131" t="s">
        <v>6</v>
      </c>
      <c r="E5" s="131" t="s">
        <v>7</v>
      </c>
      <c r="F5" s="133" t="s">
        <v>8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4" t="s">
        <v>9</v>
      </c>
    </row>
    <row r="6" spans="1:22" ht="13.5" customHeight="1" thickBot="1">
      <c r="A6" s="130"/>
      <c r="B6" s="131"/>
      <c r="C6" s="132"/>
      <c r="D6" s="131"/>
      <c r="E6" s="131"/>
      <c r="F6" s="135" t="s">
        <v>10</v>
      </c>
      <c r="G6" s="135"/>
      <c r="H6" s="135"/>
      <c r="I6" s="135"/>
      <c r="J6" s="135" t="s">
        <v>11</v>
      </c>
      <c r="K6" s="135"/>
      <c r="L6" s="135"/>
      <c r="M6" s="135"/>
      <c r="N6" s="135" t="s">
        <v>12</v>
      </c>
      <c r="O6" s="135"/>
      <c r="P6" s="135"/>
      <c r="Q6" s="135"/>
      <c r="R6" s="135" t="s">
        <v>13</v>
      </c>
      <c r="S6" s="135"/>
      <c r="T6" s="135"/>
      <c r="U6" s="135"/>
      <c r="V6" s="134"/>
    </row>
    <row r="7" spans="1:22" ht="13.5" customHeight="1" thickBot="1">
      <c r="A7" s="130"/>
      <c r="B7" s="131"/>
      <c r="C7" s="132"/>
      <c r="D7" s="131"/>
      <c r="E7" s="131"/>
      <c r="F7" s="5" t="s">
        <v>14</v>
      </c>
      <c r="G7" s="5" t="s">
        <v>15</v>
      </c>
      <c r="H7" s="5" t="s">
        <v>16</v>
      </c>
      <c r="I7" s="6" t="s">
        <v>17</v>
      </c>
      <c r="J7" s="5" t="s">
        <v>14</v>
      </c>
      <c r="K7" s="5" t="s">
        <v>15</v>
      </c>
      <c r="L7" s="5" t="s">
        <v>16</v>
      </c>
      <c r="M7" s="6" t="s">
        <v>17</v>
      </c>
      <c r="N7" s="5" t="s">
        <v>14</v>
      </c>
      <c r="O7" s="5" t="s">
        <v>15</v>
      </c>
      <c r="P7" s="5" t="s">
        <v>16</v>
      </c>
      <c r="Q7" s="6" t="s">
        <v>17</v>
      </c>
      <c r="R7" s="5" t="s">
        <v>14</v>
      </c>
      <c r="S7" s="5" t="s">
        <v>15</v>
      </c>
      <c r="T7" s="5" t="s">
        <v>16</v>
      </c>
      <c r="U7" s="6" t="s">
        <v>17</v>
      </c>
      <c r="V7" s="134"/>
    </row>
    <row r="8" spans="1:22" ht="12.75">
      <c r="A8" s="13">
        <v>1</v>
      </c>
      <c r="B8" s="14" t="str">
        <f>'[5]pre'!B9</f>
        <v>Černá Karolína</v>
      </c>
      <c r="C8" s="15">
        <f>'[5]pre'!C9</f>
        <v>1995</v>
      </c>
      <c r="D8" s="16" t="str">
        <f>'[5]pre'!D9</f>
        <v>TJ Merkur Č.Budějovice</v>
      </c>
      <c r="E8" s="16" t="str">
        <f>'[5]pre'!E9</f>
        <v>Bago</v>
      </c>
      <c r="F8" s="10">
        <v>4</v>
      </c>
      <c r="G8" s="10">
        <v>8.5</v>
      </c>
      <c r="H8" s="11"/>
      <c r="I8" s="10">
        <f>SUM(F8:H8)</f>
        <v>12.5</v>
      </c>
      <c r="J8" s="10">
        <v>2.4</v>
      </c>
      <c r="K8" s="10">
        <v>8.34</v>
      </c>
      <c r="L8" s="11"/>
      <c r="M8" s="10">
        <f>SUM(J8:L8)</f>
        <v>10.74</v>
      </c>
      <c r="N8" s="10">
        <v>3.4</v>
      </c>
      <c r="O8" s="10">
        <v>8.2</v>
      </c>
      <c r="P8" s="11"/>
      <c r="Q8" s="10">
        <f>SUM(N8:P8)</f>
        <v>11.6</v>
      </c>
      <c r="R8" s="10">
        <v>4</v>
      </c>
      <c r="S8" s="10">
        <v>8</v>
      </c>
      <c r="T8" s="11"/>
      <c r="U8" s="10">
        <f>SUM(R8:T8)</f>
        <v>12</v>
      </c>
      <c r="V8" s="12">
        <f>SUM(I8+M8+Q8+U8)</f>
        <v>46.84</v>
      </c>
    </row>
    <row r="9" spans="1:22" ht="12.75">
      <c r="A9" s="13">
        <v>2</v>
      </c>
      <c r="B9" s="14" t="str">
        <f>'[5]pre'!B12</f>
        <v>Jiroutová Kristýna</v>
      </c>
      <c r="C9" s="15">
        <f>'[5]pre'!C12</f>
        <v>1996</v>
      </c>
      <c r="D9" s="16" t="str">
        <f>'[5]pre'!D12</f>
        <v>Sokol Písek</v>
      </c>
      <c r="E9" s="16" t="str">
        <f>'[5]pre'!E12</f>
        <v>Jiroutová</v>
      </c>
      <c r="F9" s="10">
        <v>2.4</v>
      </c>
      <c r="G9" s="10">
        <v>8.867</v>
      </c>
      <c r="H9" s="11"/>
      <c r="I9" s="10">
        <f>SUM(F9:H9)</f>
        <v>11.267000000000001</v>
      </c>
      <c r="J9" s="10">
        <v>2</v>
      </c>
      <c r="K9" s="10">
        <v>7.7</v>
      </c>
      <c r="L9" s="11"/>
      <c r="M9" s="10">
        <f>SUM(J9:L9)</f>
        <v>9.7</v>
      </c>
      <c r="N9" s="10">
        <v>2.7</v>
      </c>
      <c r="O9" s="10">
        <v>7.5</v>
      </c>
      <c r="P9" s="11"/>
      <c r="Q9" s="10">
        <f>SUM(N9:P9)</f>
        <v>10.2</v>
      </c>
      <c r="R9" s="10">
        <v>3</v>
      </c>
      <c r="S9" s="10">
        <v>7.64</v>
      </c>
      <c r="T9" s="11"/>
      <c r="U9" s="10">
        <f>SUM(R9:T9)</f>
        <v>10.64</v>
      </c>
      <c r="V9" s="12">
        <f>SUM(I9+M9+Q9+U9)</f>
        <v>41.807</v>
      </c>
    </row>
    <row r="10" spans="1:22" ht="12.75">
      <c r="A10" s="21">
        <v>3</v>
      </c>
      <c r="B10" s="7" t="str">
        <f>'[5]pre'!B15</f>
        <v>Blafková Kristýna</v>
      </c>
      <c r="C10" s="8">
        <f>'[5]pre'!C15</f>
        <v>1996</v>
      </c>
      <c r="D10" s="9" t="str">
        <f>'[5]pre'!D15</f>
        <v>TJ MAS Sezimovo Ústí</v>
      </c>
      <c r="E10" s="9" t="str">
        <f>'[5]pre'!E15</f>
        <v>Prokop, Blažková</v>
      </c>
      <c r="F10" s="10">
        <v>4</v>
      </c>
      <c r="G10" s="10">
        <v>8.167</v>
      </c>
      <c r="H10" s="11"/>
      <c r="I10" s="10">
        <f>SUM(F10:H10)</f>
        <v>12.167</v>
      </c>
      <c r="J10" s="10">
        <v>2.1</v>
      </c>
      <c r="K10" s="10">
        <v>8.4</v>
      </c>
      <c r="L10" s="11"/>
      <c r="M10" s="10">
        <f>SUM(J10:L10)</f>
        <v>10.5</v>
      </c>
      <c r="N10" s="10">
        <v>2.7</v>
      </c>
      <c r="O10" s="10">
        <v>5.6</v>
      </c>
      <c r="P10" s="11"/>
      <c r="Q10" s="10">
        <f>SUM(N10:P10)</f>
        <v>8.3</v>
      </c>
      <c r="R10" s="10">
        <v>3.5</v>
      </c>
      <c r="S10" s="10">
        <v>6.4</v>
      </c>
      <c r="T10" s="11"/>
      <c r="U10" s="10">
        <f>SUM(R10:T10)</f>
        <v>9.9</v>
      </c>
      <c r="V10" s="12">
        <f>SUM(I10+M10+Q10+U10)</f>
        <v>40.867000000000004</v>
      </c>
    </row>
    <row r="11" spans="1:22" ht="12.75" customHeight="1" thickBot="1">
      <c r="A11" s="25">
        <v>4</v>
      </c>
      <c r="B11" s="26" t="str">
        <f>'[5]pre'!B14</f>
        <v>Tetourová Lucie</v>
      </c>
      <c r="C11" s="27">
        <f>'[5]pre'!C14</f>
        <v>1996</v>
      </c>
      <c r="D11" s="28" t="str">
        <f>'[5]pre'!D14</f>
        <v>TJ Šumavan Vimperk</v>
      </c>
      <c r="E11" s="28" t="str">
        <f>'[5]pre'!E14</f>
        <v>Kotlíková</v>
      </c>
      <c r="F11" s="29">
        <v>2.4</v>
      </c>
      <c r="G11" s="29">
        <v>6.4</v>
      </c>
      <c r="H11" s="30"/>
      <c r="I11" s="29">
        <f>SUM(F11:H11)</f>
        <v>8.8</v>
      </c>
      <c r="J11" s="29">
        <v>0.6</v>
      </c>
      <c r="K11" s="29">
        <v>0</v>
      </c>
      <c r="L11" s="30"/>
      <c r="M11" s="29">
        <f>SUM(J11:L11)</f>
        <v>0.6</v>
      </c>
      <c r="N11" s="29">
        <v>1.6</v>
      </c>
      <c r="O11" s="29">
        <v>0.5</v>
      </c>
      <c r="P11" s="30"/>
      <c r="Q11" s="29">
        <f>SUM(N11:P11)</f>
        <v>2.1</v>
      </c>
      <c r="R11" s="29">
        <v>2</v>
      </c>
      <c r="S11" s="29">
        <v>5.2</v>
      </c>
      <c r="T11" s="30"/>
      <c r="U11" s="29">
        <f>SUM(R11:T11)</f>
        <v>7.2</v>
      </c>
      <c r="V11" s="31">
        <f>SUM(I11+M11+Q11+U11)</f>
        <v>18.7</v>
      </c>
    </row>
  </sheetData>
  <mergeCells count="14">
    <mergeCell ref="F6:I6"/>
    <mergeCell ref="J6:M6"/>
    <mergeCell ref="N6:Q6"/>
    <mergeCell ref="R6:U6"/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B56" sqref="B56"/>
    </sheetView>
  </sheetViews>
  <sheetFormatPr defaultColWidth="9.140625" defaultRowHeight="12.75"/>
  <cols>
    <col min="1" max="1" width="6.57421875" style="65" customWidth="1"/>
    <col min="2" max="2" width="15.57421875" style="65" customWidth="1"/>
    <col min="3" max="3" width="20.7109375" style="65" customWidth="1"/>
    <col min="4" max="16384" width="9.140625" style="65" customWidth="1"/>
  </cols>
  <sheetData>
    <row r="1" spans="1:9" ht="13.5" thickBot="1">
      <c r="A1" s="136" t="s">
        <v>18</v>
      </c>
      <c r="B1" s="136"/>
      <c r="C1" s="136"/>
      <c r="D1" s="136"/>
      <c r="E1" s="136"/>
      <c r="F1" s="136"/>
      <c r="G1" s="136"/>
      <c r="H1" s="136"/>
      <c r="I1" s="64"/>
    </row>
    <row r="2" spans="1:9" ht="13.5" thickBot="1">
      <c r="A2" s="137"/>
      <c r="B2" s="137"/>
      <c r="C2" s="137"/>
      <c r="D2" s="66"/>
      <c r="E2" s="66"/>
      <c r="F2" s="64"/>
      <c r="G2" s="64"/>
      <c r="H2" s="64"/>
      <c r="I2" s="64"/>
    </row>
    <row r="3" spans="1:9" ht="13.5" thickBot="1">
      <c r="A3" s="67"/>
      <c r="B3" s="68"/>
      <c r="C3" s="69"/>
      <c r="D3" s="70" t="s">
        <v>19</v>
      </c>
      <c r="E3" s="70"/>
      <c r="F3" s="69"/>
      <c r="G3" s="69"/>
      <c r="H3" s="71"/>
      <c r="I3" s="64"/>
    </row>
    <row r="4" spans="1:9" ht="13.5" thickBot="1">
      <c r="A4" s="66"/>
      <c r="B4" s="66"/>
      <c r="C4" s="66"/>
      <c r="D4" s="72"/>
      <c r="E4" s="72"/>
      <c r="F4" s="72"/>
      <c r="G4" s="72"/>
      <c r="H4" s="72"/>
      <c r="I4" s="64"/>
    </row>
    <row r="5" spans="1:9" ht="13.5" thickBot="1">
      <c r="A5" s="73"/>
      <c r="B5" s="74" t="s">
        <v>0</v>
      </c>
      <c r="C5" s="71" t="s">
        <v>20</v>
      </c>
      <c r="D5" s="72"/>
      <c r="E5" s="72"/>
      <c r="F5" s="72"/>
      <c r="G5" s="72"/>
      <c r="H5" s="72"/>
      <c r="I5" s="64"/>
    </row>
    <row r="6" spans="1:9" ht="13.5" thickBot="1">
      <c r="A6" s="73"/>
      <c r="B6" s="74" t="s">
        <v>1</v>
      </c>
      <c r="C6" s="71" t="s">
        <v>21</v>
      </c>
      <c r="D6" s="72"/>
      <c r="E6" s="72"/>
      <c r="F6" s="72"/>
      <c r="G6" s="72"/>
      <c r="H6" s="72"/>
      <c r="I6" s="64"/>
    </row>
    <row r="7" spans="1:9" ht="13.5" thickBot="1">
      <c r="A7" s="72"/>
      <c r="B7" s="75"/>
      <c r="C7" s="72"/>
      <c r="D7" s="72"/>
      <c r="E7" s="72"/>
      <c r="F7" s="72"/>
      <c r="G7" s="72"/>
      <c r="H7" s="72"/>
      <c r="I7" s="64"/>
    </row>
    <row r="8" spans="1:9" ht="13.5" thickBot="1">
      <c r="A8" s="76"/>
      <c r="B8" s="77"/>
      <c r="C8" s="76"/>
      <c r="D8" s="78" t="s">
        <v>13</v>
      </c>
      <c r="E8" s="79" t="s">
        <v>22</v>
      </c>
      <c r="F8" s="79" t="s">
        <v>10</v>
      </c>
      <c r="G8" s="79" t="s">
        <v>23</v>
      </c>
      <c r="H8" s="138" t="s">
        <v>24</v>
      </c>
      <c r="I8" s="64"/>
    </row>
    <row r="9" spans="1:9" ht="13.5" thickBot="1">
      <c r="A9" s="80" t="s">
        <v>3</v>
      </c>
      <c r="B9" s="81" t="s">
        <v>4</v>
      </c>
      <c r="C9" s="80" t="s">
        <v>6</v>
      </c>
      <c r="D9" s="82" t="s">
        <v>25</v>
      </c>
      <c r="E9" s="83" t="s">
        <v>25</v>
      </c>
      <c r="F9" s="83" t="s">
        <v>25</v>
      </c>
      <c r="G9" s="83" t="s">
        <v>25</v>
      </c>
      <c r="H9" s="138"/>
      <c r="I9" s="64"/>
    </row>
    <row r="10" spans="1:9" ht="13.5" thickBot="1">
      <c r="A10" s="76"/>
      <c r="B10" s="77"/>
      <c r="C10" s="77"/>
      <c r="D10" s="84"/>
      <c r="E10" s="84"/>
      <c r="F10" s="84"/>
      <c r="G10" s="84"/>
      <c r="H10" s="85"/>
      <c r="I10" s="72"/>
    </row>
    <row r="11" spans="1:9" ht="12.75">
      <c r="A11" s="110">
        <v>1</v>
      </c>
      <c r="B11" s="111" t="s">
        <v>26</v>
      </c>
      <c r="C11" s="111" t="s">
        <v>27</v>
      </c>
      <c r="D11" s="112">
        <v>9.8</v>
      </c>
      <c r="E11" s="112">
        <v>8.6</v>
      </c>
      <c r="F11" s="112">
        <v>10.4</v>
      </c>
      <c r="G11" s="112">
        <v>9.4</v>
      </c>
      <c r="H11" s="113">
        <f aca="true" t="shared" si="0" ref="H11:H19">SUM(D11:G11)</f>
        <v>38.199999999999996</v>
      </c>
      <c r="I11" s="86"/>
    </row>
    <row r="12" spans="1:9" ht="12.75">
      <c r="A12" s="45">
        <v>2</v>
      </c>
      <c r="B12" s="114" t="s">
        <v>28</v>
      </c>
      <c r="C12" s="114" t="s">
        <v>27</v>
      </c>
      <c r="D12" s="46">
        <v>10.4</v>
      </c>
      <c r="E12" s="46">
        <v>9</v>
      </c>
      <c r="F12" s="46">
        <v>9.5</v>
      </c>
      <c r="G12" s="46">
        <v>8.8</v>
      </c>
      <c r="H12" s="47">
        <f t="shared" si="0"/>
        <v>37.7</v>
      </c>
      <c r="I12" s="86"/>
    </row>
    <row r="13" spans="1:9" ht="12.75">
      <c r="A13" s="87">
        <v>3</v>
      </c>
      <c r="B13" s="91" t="s">
        <v>29</v>
      </c>
      <c r="C13" s="91" t="s">
        <v>30</v>
      </c>
      <c r="D13" s="89">
        <v>8.9</v>
      </c>
      <c r="E13" s="89">
        <v>9.4</v>
      </c>
      <c r="F13" s="89">
        <v>9.8</v>
      </c>
      <c r="G13" s="89">
        <v>8.2</v>
      </c>
      <c r="H13" s="90">
        <f t="shared" si="0"/>
        <v>36.3</v>
      </c>
      <c r="I13" s="86"/>
    </row>
    <row r="14" spans="1:9" ht="12.75">
      <c r="A14" s="87">
        <v>4</v>
      </c>
      <c r="B14" s="91" t="s">
        <v>31</v>
      </c>
      <c r="C14" s="91" t="s">
        <v>30</v>
      </c>
      <c r="D14" s="89">
        <v>8.7</v>
      </c>
      <c r="E14" s="89">
        <v>9.1</v>
      </c>
      <c r="F14" s="89">
        <v>10.2</v>
      </c>
      <c r="G14" s="89">
        <v>8.2</v>
      </c>
      <c r="H14" s="90">
        <f t="shared" si="0"/>
        <v>36.199999999999996</v>
      </c>
      <c r="I14" s="86"/>
    </row>
    <row r="15" spans="1:9" ht="12.75">
      <c r="A15" s="87">
        <v>5</v>
      </c>
      <c r="B15" s="91" t="s">
        <v>32</v>
      </c>
      <c r="C15" s="91" t="s">
        <v>30</v>
      </c>
      <c r="D15" s="89">
        <v>9.9</v>
      </c>
      <c r="E15" s="89">
        <v>8.7</v>
      </c>
      <c r="F15" s="89">
        <v>8.5</v>
      </c>
      <c r="G15" s="89">
        <v>9</v>
      </c>
      <c r="H15" s="90">
        <f t="shared" si="0"/>
        <v>36.1</v>
      </c>
      <c r="I15" s="86"/>
    </row>
    <row r="16" spans="1:9" ht="12.75">
      <c r="A16" s="87">
        <v>6</v>
      </c>
      <c r="B16" s="91" t="s">
        <v>33</v>
      </c>
      <c r="C16" s="91" t="s">
        <v>30</v>
      </c>
      <c r="D16" s="89">
        <v>8.5</v>
      </c>
      <c r="E16" s="89">
        <v>8.6</v>
      </c>
      <c r="F16" s="89">
        <v>9.6</v>
      </c>
      <c r="G16" s="89">
        <v>8.5</v>
      </c>
      <c r="H16" s="90">
        <f t="shared" si="0"/>
        <v>35.2</v>
      </c>
      <c r="I16" s="92"/>
    </row>
    <row r="17" spans="1:9" ht="12.75">
      <c r="A17" s="87">
        <v>7</v>
      </c>
      <c r="B17" s="91" t="s">
        <v>34</v>
      </c>
      <c r="C17" s="91" t="s">
        <v>30</v>
      </c>
      <c r="D17" s="89">
        <v>7.5</v>
      </c>
      <c r="E17" s="89">
        <v>8.4</v>
      </c>
      <c r="F17" s="89">
        <v>10</v>
      </c>
      <c r="G17" s="89">
        <v>8.4</v>
      </c>
      <c r="H17" s="90">
        <f t="shared" si="0"/>
        <v>34.3</v>
      </c>
      <c r="I17" s="86"/>
    </row>
    <row r="18" spans="1:9" ht="12.75">
      <c r="A18" s="87">
        <v>8</v>
      </c>
      <c r="B18" s="91" t="s">
        <v>35</v>
      </c>
      <c r="C18" s="91" t="s">
        <v>36</v>
      </c>
      <c r="D18" s="89">
        <v>6.4</v>
      </c>
      <c r="E18" s="89">
        <v>7.5</v>
      </c>
      <c r="F18" s="89">
        <v>7.4</v>
      </c>
      <c r="G18" s="89">
        <v>8.9</v>
      </c>
      <c r="H18" s="90">
        <f t="shared" si="0"/>
        <v>30.200000000000003</v>
      </c>
      <c r="I18" s="86"/>
    </row>
    <row r="19" spans="1:9" ht="13.5" thickBot="1">
      <c r="A19" s="93">
        <v>9</v>
      </c>
      <c r="B19" s="94" t="s">
        <v>37</v>
      </c>
      <c r="C19" s="94" t="s">
        <v>30</v>
      </c>
      <c r="D19" s="95">
        <v>8</v>
      </c>
      <c r="E19" s="95">
        <v>8.2</v>
      </c>
      <c r="F19" s="95">
        <v>9.8</v>
      </c>
      <c r="G19" s="95">
        <v>4</v>
      </c>
      <c r="H19" s="96">
        <f t="shared" si="0"/>
        <v>30</v>
      </c>
      <c r="I19" s="86"/>
    </row>
    <row r="21" ht="13.5" thickBot="1"/>
    <row r="22" spans="1:8" ht="13.5" thickBot="1">
      <c r="A22" s="136" t="s">
        <v>18</v>
      </c>
      <c r="B22" s="136"/>
      <c r="C22" s="136"/>
      <c r="D22" s="136"/>
      <c r="E22" s="136"/>
      <c r="F22" s="136"/>
      <c r="G22" s="136"/>
      <c r="H22" s="136"/>
    </row>
    <row r="23" spans="1:8" ht="13.5" thickBot="1">
      <c r="A23" s="137"/>
      <c r="B23" s="137"/>
      <c r="C23" s="137"/>
      <c r="D23" s="66"/>
      <c r="E23" s="66"/>
      <c r="F23" s="64"/>
      <c r="G23" s="64"/>
      <c r="H23" s="64"/>
    </row>
    <row r="24" spans="1:8" ht="13.5" thickBot="1">
      <c r="A24" s="67"/>
      <c r="B24" s="68"/>
      <c r="C24" s="69"/>
      <c r="D24" s="70" t="s">
        <v>38</v>
      </c>
      <c r="E24" s="70"/>
      <c r="F24" s="69"/>
      <c r="G24" s="69"/>
      <c r="H24" s="71"/>
    </row>
    <row r="25" spans="1:8" ht="13.5" thickBot="1">
      <c r="A25" s="66"/>
      <c r="B25" s="66"/>
      <c r="C25" s="66"/>
      <c r="D25" s="72"/>
      <c r="E25" s="72"/>
      <c r="F25" s="72"/>
      <c r="G25" s="72"/>
      <c r="H25" s="72"/>
    </row>
    <row r="26" spans="1:8" ht="13.5" thickBot="1">
      <c r="A26" s="73"/>
      <c r="B26" s="74" t="s">
        <v>0</v>
      </c>
      <c r="C26" s="71" t="s">
        <v>20</v>
      </c>
      <c r="D26" s="72"/>
      <c r="E26" s="72"/>
      <c r="F26" s="72"/>
      <c r="G26" s="72"/>
      <c r="H26" s="72"/>
    </row>
    <row r="27" spans="1:8" ht="13.5" thickBot="1">
      <c r="A27" s="73"/>
      <c r="B27" s="74" t="s">
        <v>1</v>
      </c>
      <c r="C27" s="71" t="s">
        <v>21</v>
      </c>
      <c r="D27" s="72"/>
      <c r="E27" s="72"/>
      <c r="F27" s="72"/>
      <c r="G27" s="72"/>
      <c r="H27" s="72"/>
    </row>
    <row r="28" spans="1:8" ht="13.5" thickBot="1">
      <c r="A28" s="72"/>
      <c r="B28" s="75"/>
      <c r="C28" s="72"/>
      <c r="D28" s="72"/>
      <c r="E28" s="72"/>
      <c r="F28" s="72"/>
      <c r="G28" s="72"/>
      <c r="H28" s="72"/>
    </row>
    <row r="29" spans="1:8" ht="13.5" thickBot="1">
      <c r="A29" s="76"/>
      <c r="B29" s="77"/>
      <c r="C29" s="76"/>
      <c r="D29" s="78" t="s">
        <v>13</v>
      </c>
      <c r="E29" s="79" t="s">
        <v>22</v>
      </c>
      <c r="F29" s="79" t="s">
        <v>10</v>
      </c>
      <c r="G29" s="79" t="s">
        <v>23</v>
      </c>
      <c r="H29" s="138" t="s">
        <v>24</v>
      </c>
    </row>
    <row r="30" spans="1:8" ht="13.5" thickBot="1">
      <c r="A30" s="80" t="s">
        <v>3</v>
      </c>
      <c r="B30" s="81" t="s">
        <v>4</v>
      </c>
      <c r="C30" s="80" t="s">
        <v>6</v>
      </c>
      <c r="D30" s="82" t="s">
        <v>25</v>
      </c>
      <c r="E30" s="83" t="s">
        <v>25</v>
      </c>
      <c r="F30" s="83" t="s">
        <v>25</v>
      </c>
      <c r="G30" s="83" t="s">
        <v>25</v>
      </c>
      <c r="H30" s="138"/>
    </row>
    <row r="31" spans="1:8" ht="12.75">
      <c r="A31" s="76"/>
      <c r="B31" s="77"/>
      <c r="C31" s="77"/>
      <c r="D31" s="84"/>
      <c r="E31" s="84"/>
      <c r="F31" s="84"/>
      <c r="G31" s="84"/>
      <c r="H31" s="85"/>
    </row>
    <row r="32" spans="1:8" ht="12.75">
      <c r="A32" s="97">
        <v>1</v>
      </c>
      <c r="B32" s="98" t="s">
        <v>39</v>
      </c>
      <c r="C32" s="99" t="s">
        <v>30</v>
      </c>
      <c r="D32" s="100">
        <v>11.55</v>
      </c>
      <c r="E32" s="100">
        <v>11</v>
      </c>
      <c r="F32" s="100">
        <v>9.7</v>
      </c>
      <c r="G32" s="100">
        <v>10.2</v>
      </c>
      <c r="H32" s="101">
        <f aca="true" t="shared" si="1" ref="H32:H37">SUM(D32:G32)</f>
        <v>42.45</v>
      </c>
    </row>
    <row r="33" spans="1:8" ht="12.75">
      <c r="A33" s="97">
        <v>2</v>
      </c>
      <c r="B33" s="98" t="s">
        <v>40</v>
      </c>
      <c r="C33" s="99" t="s">
        <v>30</v>
      </c>
      <c r="D33" s="100">
        <v>11.6</v>
      </c>
      <c r="E33" s="100">
        <v>10</v>
      </c>
      <c r="F33" s="100">
        <v>10.5</v>
      </c>
      <c r="G33" s="100">
        <v>10</v>
      </c>
      <c r="H33" s="101">
        <f t="shared" si="1"/>
        <v>42.1</v>
      </c>
    </row>
    <row r="34" spans="1:8" ht="12.75">
      <c r="A34" s="97">
        <v>3</v>
      </c>
      <c r="B34" s="98" t="s">
        <v>41</v>
      </c>
      <c r="C34" s="99" t="s">
        <v>30</v>
      </c>
      <c r="D34" s="102">
        <v>11</v>
      </c>
      <c r="E34" s="102">
        <v>10.6</v>
      </c>
      <c r="F34" s="102">
        <v>10.4</v>
      </c>
      <c r="G34" s="102">
        <v>9.7</v>
      </c>
      <c r="H34" s="101">
        <f t="shared" si="1"/>
        <v>41.7</v>
      </c>
    </row>
    <row r="35" spans="1:8" ht="12.75">
      <c r="A35" s="97">
        <v>4</v>
      </c>
      <c r="B35" s="98" t="s">
        <v>42</v>
      </c>
      <c r="C35" s="99" t="s">
        <v>30</v>
      </c>
      <c r="D35" s="102">
        <v>10.3</v>
      </c>
      <c r="E35" s="102">
        <v>10.4</v>
      </c>
      <c r="F35" s="102">
        <v>10.65</v>
      </c>
      <c r="G35" s="102">
        <v>9.3</v>
      </c>
      <c r="H35" s="101">
        <f t="shared" si="1"/>
        <v>40.650000000000006</v>
      </c>
    </row>
    <row r="36" spans="1:8" ht="12.75">
      <c r="A36" s="97">
        <v>5</v>
      </c>
      <c r="B36" s="98" t="s">
        <v>43</v>
      </c>
      <c r="C36" s="99" t="s">
        <v>36</v>
      </c>
      <c r="D36" s="102">
        <v>9.2</v>
      </c>
      <c r="E36" s="102">
        <v>8</v>
      </c>
      <c r="F36" s="102">
        <v>9.2</v>
      </c>
      <c r="G36" s="102">
        <v>8</v>
      </c>
      <c r="H36" s="101">
        <f t="shared" si="1"/>
        <v>34.4</v>
      </c>
    </row>
    <row r="37" spans="1:8" ht="13.5" thickBot="1">
      <c r="A37" s="103">
        <v>6</v>
      </c>
      <c r="B37" s="104" t="s">
        <v>44</v>
      </c>
      <c r="C37" s="105" t="s">
        <v>36</v>
      </c>
      <c r="D37" s="106">
        <v>7.8</v>
      </c>
      <c r="E37" s="106">
        <v>9.2</v>
      </c>
      <c r="F37" s="106">
        <v>9.5</v>
      </c>
      <c r="G37" s="106">
        <v>1.6</v>
      </c>
      <c r="H37" s="107">
        <f t="shared" si="1"/>
        <v>28.1</v>
      </c>
    </row>
    <row r="39" ht="13.5" thickBot="1"/>
    <row r="40" spans="1:8" ht="13.5" thickBot="1">
      <c r="A40" s="136" t="s">
        <v>18</v>
      </c>
      <c r="B40" s="136"/>
      <c r="C40" s="136"/>
      <c r="D40" s="136"/>
      <c r="E40" s="136"/>
      <c r="F40" s="136"/>
      <c r="G40" s="136"/>
      <c r="H40" s="136"/>
    </row>
    <row r="41" spans="1:8" ht="13.5" thickBot="1">
      <c r="A41" s="137"/>
      <c r="B41" s="137"/>
      <c r="C41" s="137"/>
      <c r="D41" s="66"/>
      <c r="E41" s="66"/>
      <c r="F41" s="64"/>
      <c r="G41" s="64"/>
      <c r="H41" s="64"/>
    </row>
    <row r="42" spans="1:8" ht="13.5" thickBot="1">
      <c r="A42" s="67"/>
      <c r="B42" s="68"/>
      <c r="C42" s="69"/>
      <c r="D42" s="70" t="s">
        <v>45</v>
      </c>
      <c r="E42" s="70"/>
      <c r="F42" s="69"/>
      <c r="G42" s="69"/>
      <c r="H42" s="71"/>
    </row>
    <row r="43" spans="1:8" ht="13.5" thickBot="1">
      <c r="A43" s="66"/>
      <c r="B43" s="66"/>
      <c r="C43" s="66"/>
      <c r="D43" s="72"/>
      <c r="E43" s="72"/>
      <c r="F43" s="72"/>
      <c r="G43" s="72"/>
      <c r="H43" s="72"/>
    </row>
    <row r="44" spans="1:8" ht="13.5" thickBot="1">
      <c r="A44" s="73"/>
      <c r="B44" s="74" t="s">
        <v>0</v>
      </c>
      <c r="C44" s="71" t="s">
        <v>20</v>
      </c>
      <c r="D44" s="72"/>
      <c r="E44" s="72"/>
      <c r="F44" s="72"/>
      <c r="G44" s="72"/>
      <c r="H44" s="72"/>
    </row>
    <row r="45" spans="1:8" ht="13.5" thickBot="1">
      <c r="A45" s="73"/>
      <c r="B45" s="74" t="s">
        <v>1</v>
      </c>
      <c r="C45" s="71" t="s">
        <v>21</v>
      </c>
      <c r="D45" s="72"/>
      <c r="E45" s="72"/>
      <c r="F45" s="72"/>
      <c r="G45" s="72"/>
      <c r="H45" s="72"/>
    </row>
    <row r="46" spans="1:8" ht="13.5" thickBot="1">
      <c r="A46" s="72"/>
      <c r="B46" s="75"/>
      <c r="C46" s="72"/>
      <c r="D46" s="72"/>
      <c r="E46" s="72"/>
      <c r="F46" s="72"/>
      <c r="G46" s="72"/>
      <c r="H46" s="72"/>
    </row>
    <row r="47" spans="1:8" ht="13.5" thickBot="1">
      <c r="A47" s="76"/>
      <c r="B47" s="77"/>
      <c r="C47" s="76"/>
      <c r="D47" s="78" t="s">
        <v>13</v>
      </c>
      <c r="E47" s="79" t="s">
        <v>22</v>
      </c>
      <c r="F47" s="79" t="s">
        <v>10</v>
      </c>
      <c r="G47" s="79" t="s">
        <v>23</v>
      </c>
      <c r="H47" s="138" t="s">
        <v>24</v>
      </c>
    </row>
    <row r="48" spans="1:8" ht="13.5" thickBot="1">
      <c r="A48" s="80" t="s">
        <v>3</v>
      </c>
      <c r="B48" s="81" t="s">
        <v>4</v>
      </c>
      <c r="C48" s="80" t="s">
        <v>6</v>
      </c>
      <c r="D48" s="82" t="s">
        <v>25</v>
      </c>
      <c r="E48" s="83" t="s">
        <v>25</v>
      </c>
      <c r="F48" s="83" t="s">
        <v>25</v>
      </c>
      <c r="G48" s="83" t="s">
        <v>25</v>
      </c>
      <c r="H48" s="138"/>
    </row>
    <row r="49" spans="1:8" ht="13.5" thickBot="1">
      <c r="A49" s="76"/>
      <c r="B49" s="77"/>
      <c r="C49" s="77"/>
      <c r="D49" s="84"/>
      <c r="E49" s="84"/>
      <c r="F49" s="84"/>
      <c r="G49" s="84"/>
      <c r="H49" s="85"/>
    </row>
    <row r="50" spans="1:8" ht="12.75">
      <c r="A50" s="115">
        <v>1</v>
      </c>
      <c r="B50" s="116" t="s">
        <v>46</v>
      </c>
      <c r="C50" s="117" t="s">
        <v>27</v>
      </c>
      <c r="D50" s="118">
        <v>9.25</v>
      </c>
      <c r="E50" s="118">
        <v>8.3</v>
      </c>
      <c r="F50" s="118">
        <v>9.1</v>
      </c>
      <c r="G50" s="118">
        <v>9.3</v>
      </c>
      <c r="H50" s="119">
        <f>SUM(D50:G50)</f>
        <v>35.95</v>
      </c>
    </row>
    <row r="51" spans="1:8" ht="13.5" thickBot="1">
      <c r="A51" s="103">
        <v>2</v>
      </c>
      <c r="B51" s="108" t="s">
        <v>47</v>
      </c>
      <c r="C51" s="109" t="s">
        <v>36</v>
      </c>
      <c r="D51" s="106">
        <v>7.5</v>
      </c>
      <c r="E51" s="106">
        <v>5</v>
      </c>
      <c r="F51" s="106">
        <v>7</v>
      </c>
      <c r="G51" s="106">
        <v>7</v>
      </c>
      <c r="H51" s="107">
        <f>SUM(D51:G51)</f>
        <v>26.5</v>
      </c>
    </row>
  </sheetData>
  <mergeCells count="9">
    <mergeCell ref="H47:H48"/>
    <mergeCell ref="A23:C23"/>
    <mergeCell ref="H29:H30"/>
    <mergeCell ref="A40:H40"/>
    <mergeCell ref="A41:C41"/>
    <mergeCell ref="A1:H1"/>
    <mergeCell ref="A2:C2"/>
    <mergeCell ref="H8:H9"/>
    <mergeCell ref="A22:H22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gym</cp:lastModifiedBy>
  <cp:lastPrinted>2010-05-18T05:53:26Z</cp:lastPrinted>
  <dcterms:created xsi:type="dcterms:W3CDTF">2010-05-17T19:22:31Z</dcterms:created>
  <dcterms:modified xsi:type="dcterms:W3CDTF">2010-05-18T06:29:25Z</dcterms:modified>
  <cp:category/>
  <cp:version/>
  <cp:contentType/>
  <cp:contentStatus/>
</cp:coreProperties>
</file>