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9705" tabRatio="603" firstSheet="1" activeTab="3"/>
  </bookViews>
  <sheets>
    <sheet name="1994 a starší" sheetId="1" r:id="rId1"/>
    <sheet name="1997 - 1995" sheetId="2" r:id="rId2"/>
    <sheet name="1999 - 1998" sheetId="3" r:id="rId3"/>
    <sheet name="2001 - 2000" sheetId="4" r:id="rId4"/>
    <sheet name="2002 a ml." sheetId="5" r:id="rId5"/>
    <sheet name="MIMI" sheetId="6" r:id="rId6"/>
    <sheet name="Družstva" sheetId="7" r:id="rId7"/>
  </sheets>
  <definedNames>
    <definedName name="_xlnm._FilterDatabase" localSheetId="0" hidden="1">'1994 a starší'!$A$5:$N$9</definedName>
    <definedName name="_xlnm._FilterDatabase" localSheetId="1" hidden="1">'1997 - 1995'!$A$5:$N$5</definedName>
    <definedName name="_xlnm._FilterDatabase" localSheetId="2" hidden="1">'1999 - 1998'!$A$5:$N$5</definedName>
    <definedName name="_xlnm._FilterDatabase" localSheetId="3" hidden="1">'2001 - 2000'!$A$5:$N$5</definedName>
    <definedName name="_xlnm._FilterDatabase" localSheetId="4" hidden="1">'2002 a ml.'!$A$5:$N$21</definedName>
    <definedName name="_xlnm._FilterDatabase" localSheetId="6" hidden="1">'Družstva'!$A$5:$I$5</definedName>
  </definedNames>
  <calcPr fullCalcOnLoad="1"/>
</workbook>
</file>

<file path=xl/sharedStrings.xml><?xml version="1.0" encoding="utf-8"?>
<sst xmlns="http://schemas.openxmlformats.org/spreadsheetml/2006/main" count="323" uniqueCount="132">
  <si>
    <t>Poř.</t>
  </si>
  <si>
    <t>CELKEM</t>
  </si>
  <si>
    <t>Roč.</t>
  </si>
  <si>
    <t>Klub</t>
  </si>
  <si>
    <t>Trenér</t>
  </si>
  <si>
    <t>Kladina</t>
  </si>
  <si>
    <t>Přeskok</t>
  </si>
  <si>
    <t>Prostná</t>
  </si>
  <si>
    <t xml:space="preserve">konečná </t>
  </si>
  <si>
    <t>Příjmení, jméno</t>
  </si>
  <si>
    <t>BEDŘICHOVSKÝ JEŽEK</t>
  </si>
  <si>
    <t>Oddíl SG SOKOL Bedřichov</t>
  </si>
  <si>
    <t>KATEGORIE I.</t>
  </si>
  <si>
    <t>KATEGORIE V.</t>
  </si>
  <si>
    <t>KATEGORIE II.</t>
  </si>
  <si>
    <t>KATEGORIE IV.</t>
  </si>
  <si>
    <t>Sokol Kolín</t>
  </si>
  <si>
    <t>Sokol Chrudim</t>
  </si>
  <si>
    <t>Hovorková</t>
  </si>
  <si>
    <t>Sokol Bedřichov</t>
  </si>
  <si>
    <t>Slovan J. Hradec</t>
  </si>
  <si>
    <t>A</t>
  </si>
  <si>
    <t>B</t>
  </si>
  <si>
    <t>nar. 1994 a starší</t>
  </si>
  <si>
    <t>Jirsová Jana</t>
  </si>
  <si>
    <t>Černušáková Eliška</t>
  </si>
  <si>
    <t>Malinská Zuzana</t>
  </si>
  <si>
    <t>Štěrbová Bára</t>
  </si>
  <si>
    <t>Chlupáčková Anežka</t>
  </si>
  <si>
    <t>Datum konání: 25. 4. 2009</t>
  </si>
  <si>
    <t>Vejrková</t>
  </si>
  <si>
    <t>Sokol Náchod</t>
  </si>
  <si>
    <t>Simonová Susan</t>
  </si>
  <si>
    <t>Havlíčková Lucie</t>
  </si>
  <si>
    <t>Adamu Michaela</t>
  </si>
  <si>
    <t>XIII. ročník</t>
  </si>
  <si>
    <t>Jerhotová Hana</t>
  </si>
  <si>
    <t>Merkur Č. Budějovice</t>
  </si>
  <si>
    <t>Bago</t>
  </si>
  <si>
    <t>Brůžková Tereza</t>
  </si>
  <si>
    <t>Trajerová Klára</t>
  </si>
  <si>
    <t>Řehoušková Markéta</t>
  </si>
  <si>
    <t>Zabilka</t>
  </si>
  <si>
    <t>Černá Andrea</t>
  </si>
  <si>
    <t>Chlupáčková Žofie</t>
  </si>
  <si>
    <t>Caklová Michaela</t>
  </si>
  <si>
    <t>ost.</t>
  </si>
  <si>
    <t>Merkur České Budějovice</t>
  </si>
  <si>
    <t>Součet</t>
  </si>
  <si>
    <t>Družstvo</t>
  </si>
  <si>
    <t>XIV. ročník</t>
  </si>
  <si>
    <t>Datum konání: 1. 5. 2010</t>
  </si>
  <si>
    <t>nar. 2002 a mladší</t>
  </si>
  <si>
    <t>nar. 2001 - 2000</t>
  </si>
  <si>
    <t>Vejrková Pavlína</t>
  </si>
  <si>
    <t>nar. 1999 - 1998</t>
  </si>
  <si>
    <t>nar. 1997 - 1995</t>
  </si>
  <si>
    <t>Sokolová Kateřina</t>
  </si>
  <si>
    <t>Tichá Barbora</t>
  </si>
  <si>
    <t>Novotná Jana</t>
  </si>
  <si>
    <t>Olivová Lucie</t>
  </si>
  <si>
    <t>Jirsová</t>
  </si>
  <si>
    <t>Bauerfeindová Nela</t>
  </si>
  <si>
    <t>Voglová Eliška</t>
  </si>
  <si>
    <t>Šedinová, Štěrbová</t>
  </si>
  <si>
    <t>Babáková Hana</t>
  </si>
  <si>
    <t>Štěrbová, Šedinová</t>
  </si>
  <si>
    <t>Zubcová Denisa</t>
  </si>
  <si>
    <t>Forsterová Anna</t>
  </si>
  <si>
    <t>Holoubková Aneta</t>
  </si>
  <si>
    <t>Muniová Zuzana</t>
  </si>
  <si>
    <t>Šedinová Adéla</t>
  </si>
  <si>
    <t>Hejná Kristýna</t>
  </si>
  <si>
    <t>Karbusová Andrea</t>
  </si>
  <si>
    <t>Nejtková</t>
  </si>
  <si>
    <t>Malá Dagmar</t>
  </si>
  <si>
    <t>Konopásková Nicola</t>
  </si>
  <si>
    <t>Přichystalová Anna</t>
  </si>
  <si>
    <t>Sokol Bučovice</t>
  </si>
  <si>
    <t>Duráková</t>
  </si>
  <si>
    <t>Matulová Veronika</t>
  </si>
  <si>
    <t>Tichá Tereza</t>
  </si>
  <si>
    <t>Antlová Jana</t>
  </si>
  <si>
    <t>Pištěláková Veronika</t>
  </si>
  <si>
    <t>Tichý</t>
  </si>
  <si>
    <t>Krejčí Lucie</t>
  </si>
  <si>
    <t>Kubešová Martina</t>
  </si>
  <si>
    <t>Šimková Zuzana</t>
  </si>
  <si>
    <t>Nováková Eliška</t>
  </si>
  <si>
    <t>Černá Karolína</t>
  </si>
  <si>
    <t>Imbrová Karolína</t>
  </si>
  <si>
    <t>Tůmová Monika</t>
  </si>
  <si>
    <t>Poláková Alžběta</t>
  </si>
  <si>
    <t>Dvořáková</t>
  </si>
  <si>
    <t>Jedličková Natálie</t>
  </si>
  <si>
    <t>Haneflová, Kešnarová</t>
  </si>
  <si>
    <t>Kešnarová Barbora</t>
  </si>
  <si>
    <t>Štufková Tereza</t>
  </si>
  <si>
    <t>Kráčmarová, Kristinusová</t>
  </si>
  <si>
    <t>Živná, Dvořáková</t>
  </si>
  <si>
    <t>Bendová Denisa</t>
  </si>
  <si>
    <t>Látová, Jedličková</t>
  </si>
  <si>
    <t>Hanzalová Karolína</t>
  </si>
  <si>
    <t>Pecinová Lucie</t>
  </si>
  <si>
    <t>Švecová Kateřina</t>
  </si>
  <si>
    <t>KATEGORIE X.</t>
  </si>
  <si>
    <t>MIMI</t>
  </si>
  <si>
    <t>Staňková Tereza</t>
  </si>
  <si>
    <t>Srbová Michaela</t>
  </si>
  <si>
    <t>Kopáčková Klára</t>
  </si>
  <si>
    <t>Lavička</t>
  </si>
  <si>
    <t>Kubešová Michaela</t>
  </si>
  <si>
    <t>Ramšáková Renata</t>
  </si>
  <si>
    <t>žákyně</t>
  </si>
  <si>
    <t>juniorky</t>
  </si>
  <si>
    <t>ženy</t>
  </si>
  <si>
    <t xml:space="preserve">KATEGORIE III. </t>
  </si>
  <si>
    <t>Jiřiová Nikola</t>
  </si>
  <si>
    <t>Chlupáčková Ž. (6)</t>
  </si>
  <si>
    <t>Vejrková (2)</t>
  </si>
  <si>
    <t>Trajerová (3)</t>
  </si>
  <si>
    <t>Olivová (2)</t>
  </si>
  <si>
    <t>Švecová (6)</t>
  </si>
  <si>
    <t>Havlíčková (11)</t>
  </si>
  <si>
    <t>Imbrová (1)</t>
  </si>
  <si>
    <t>Ramšáková (2)</t>
  </si>
  <si>
    <t>Poláková (7)</t>
  </si>
  <si>
    <t>Adamu (3)</t>
  </si>
  <si>
    <t>Černá (5)</t>
  </si>
  <si>
    <t>Konopásková (1)</t>
  </si>
  <si>
    <t>Veselivska Jevhenija</t>
  </si>
  <si>
    <t>MUDr Taftlová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</si>
</sst>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[$-405]d\.\ mmmm\ yyyy"/>
    <numFmt numFmtId="174" formatCode="yyyy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left"/>
    </xf>
    <xf numFmtId="172" fontId="0" fillId="0" borderId="4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0" fontId="0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" fontId="1" fillId="0" borderId="1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2" fontId="0" fillId="3" borderId="18" xfId="0" applyNumberFormat="1" applyFont="1" applyFill="1" applyBorder="1" applyAlignment="1">
      <alignment/>
    </xf>
    <xf numFmtId="172" fontId="1" fillId="3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7" xfId="0" applyFont="1" applyBorder="1" applyAlignment="1">
      <alignment horizontal="left"/>
    </xf>
    <xf numFmtId="1" fontId="1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172" fontId="1" fillId="3" borderId="2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2" fontId="0" fillId="0" borderId="27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4" xfId="0" applyNumberFormat="1" applyFont="1" applyBorder="1" applyAlignment="1">
      <alignment/>
    </xf>
    <xf numFmtId="172" fontId="0" fillId="0" borderId="18" xfId="0" applyNumberFormat="1" applyBorder="1" applyAlignment="1">
      <alignment/>
    </xf>
    <xf numFmtId="172" fontId="1" fillId="3" borderId="10" xfId="0" applyNumberFormat="1" applyFont="1" applyFill="1" applyBorder="1" applyAlignment="1">
      <alignment/>
    </xf>
    <xf numFmtId="172" fontId="1" fillId="0" borderId="5" xfId="0" applyNumberFormat="1" applyFont="1" applyBorder="1" applyAlignment="1">
      <alignment/>
    </xf>
    <xf numFmtId="172" fontId="0" fillId="0" borderId="24" xfId="0" applyNumberFormat="1" applyBorder="1" applyAlignment="1">
      <alignment/>
    </xf>
    <xf numFmtId="172" fontId="1" fillId="3" borderId="25" xfId="0" applyNumberFormat="1" applyFont="1" applyFill="1" applyBorder="1" applyAlignment="1">
      <alignment/>
    </xf>
    <xf numFmtId="172" fontId="1" fillId="0" borderId="29" xfId="0" applyNumberFormat="1" applyFont="1" applyBorder="1" applyAlignment="1">
      <alignment/>
    </xf>
    <xf numFmtId="172" fontId="0" fillId="0" borderId="30" xfId="0" applyNumberFormat="1" applyBorder="1" applyAlignment="1">
      <alignment/>
    </xf>
    <xf numFmtId="172" fontId="1" fillId="3" borderId="2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2" fillId="2" borderId="31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1" fillId="2" borderId="34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1" fillId="0" borderId="35" xfId="0" applyNumberFormat="1" applyFont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 horizontal="left"/>
    </xf>
    <xf numFmtId="172" fontId="0" fillId="0" borderId="39" xfId="0" applyNumberFormat="1" applyFont="1" applyBorder="1" applyAlignment="1">
      <alignment/>
    </xf>
    <xf numFmtId="172" fontId="0" fillId="0" borderId="36" xfId="0" applyNumberFormat="1" applyFont="1" applyBorder="1" applyAlignment="1">
      <alignment/>
    </xf>
    <xf numFmtId="172" fontId="0" fillId="3" borderId="24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/>
    </xf>
    <xf numFmtId="172" fontId="0" fillId="3" borderId="30" xfId="0" applyNumberFormat="1" applyFont="1" applyFill="1" applyBorder="1" applyAlignment="1">
      <alignment/>
    </xf>
    <xf numFmtId="172" fontId="1" fillId="3" borderId="28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1" fontId="1" fillId="0" borderId="41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/>
    </xf>
    <xf numFmtId="1" fontId="1" fillId="0" borderId="43" xfId="0" applyNumberFormat="1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172" fontId="0" fillId="0" borderId="29" xfId="0" applyNumberFormat="1" applyFont="1" applyBorder="1" applyAlignment="1">
      <alignment/>
    </xf>
    <xf numFmtId="172" fontId="0" fillId="0" borderId="38" xfId="0" applyNumberFormat="1" applyFont="1" applyBorder="1" applyAlignment="1">
      <alignment/>
    </xf>
    <xf numFmtId="172" fontId="0" fillId="0" borderId="45" xfId="0" applyNumberFormat="1" applyFont="1" applyBorder="1" applyAlignment="1">
      <alignment/>
    </xf>
    <xf numFmtId="172" fontId="0" fillId="3" borderId="46" xfId="0" applyNumberFormat="1" applyFont="1" applyFill="1" applyBorder="1" applyAlignment="1">
      <alignment/>
    </xf>
    <xf numFmtId="172" fontId="0" fillId="0" borderId="40" xfId="0" applyNumberFormat="1" applyFont="1" applyBorder="1" applyAlignment="1">
      <alignment/>
    </xf>
    <xf numFmtId="172" fontId="1" fillId="3" borderId="46" xfId="0" applyNumberFormat="1" applyFont="1" applyFill="1" applyBorder="1" applyAlignment="1">
      <alignment/>
    </xf>
    <xf numFmtId="172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172" fontId="0" fillId="3" borderId="3" xfId="0" applyNumberFormat="1" applyFont="1" applyFill="1" applyBorder="1" applyAlignment="1">
      <alignment/>
    </xf>
    <xf numFmtId="172" fontId="1" fillId="3" borderId="24" xfId="0" applyNumberFormat="1" applyFont="1" applyFill="1" applyBorder="1" applyAlignment="1">
      <alignment/>
    </xf>
    <xf numFmtId="172" fontId="0" fillId="3" borderId="38" xfId="0" applyNumberFormat="1" applyFont="1" applyFill="1" applyBorder="1" applyAlignment="1">
      <alignment/>
    </xf>
    <xf numFmtId="172" fontId="1" fillId="3" borderId="30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1" fontId="13" fillId="0" borderId="25" xfId="0" applyNumberFormat="1" applyFont="1" applyFill="1" applyBorder="1" applyAlignment="1" quotePrefix="1">
      <alignment horizontal="center"/>
    </xf>
    <xf numFmtId="1" fontId="1" fillId="0" borderId="10" xfId="0" applyNumberFormat="1" applyFont="1" applyBorder="1" applyAlignment="1" quotePrefix="1">
      <alignment horizontal="center"/>
    </xf>
    <xf numFmtId="172" fontId="1" fillId="0" borderId="5" xfId="0" applyNumberFormat="1" applyFont="1" applyBorder="1" applyAlignment="1">
      <alignment/>
    </xf>
    <xf numFmtId="0" fontId="1" fillId="2" borderId="51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2" fontId="5" fillId="2" borderId="51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5" fillId="2" borderId="5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1" fillId="4" borderId="10" xfId="0" applyNumberFormat="1" applyFont="1" applyFill="1" applyBorder="1" applyAlignment="1" quotePrefix="1">
      <alignment horizontal="center"/>
    </xf>
    <xf numFmtId="0" fontId="0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 horizontal="left"/>
    </xf>
    <xf numFmtId="0" fontId="0" fillId="4" borderId="24" xfId="0" applyFont="1" applyFill="1" applyBorder="1" applyAlignment="1">
      <alignment horizontal="center"/>
    </xf>
    <xf numFmtId="172" fontId="0" fillId="4" borderId="1" xfId="0" applyNumberFormat="1" applyFont="1" applyFill="1" applyBorder="1" applyAlignment="1">
      <alignment/>
    </xf>
    <xf numFmtId="172" fontId="0" fillId="4" borderId="3" xfId="0" applyNumberFormat="1" applyFont="1" applyFill="1" applyBorder="1" applyAlignment="1">
      <alignment/>
    </xf>
    <xf numFmtId="172" fontId="0" fillId="4" borderId="11" xfId="0" applyNumberFormat="1" applyFont="1" applyFill="1" applyBorder="1" applyAlignment="1">
      <alignment/>
    </xf>
    <xf numFmtId="172" fontId="0" fillId="4" borderId="18" xfId="0" applyNumberFormat="1" applyFont="1" applyFill="1" applyBorder="1" applyAlignment="1">
      <alignment/>
    </xf>
    <xf numFmtId="172" fontId="1" fillId="4" borderId="18" xfId="0" applyNumberFormat="1" applyFont="1" applyFill="1" applyBorder="1" applyAlignment="1">
      <alignment/>
    </xf>
    <xf numFmtId="1" fontId="1" fillId="4" borderId="10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72" fontId="0" fillId="4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2"/>
  <sheetViews>
    <sheetView workbookViewId="0" topLeftCell="A1">
      <selection activeCell="B28" sqref="B28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2812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4" t="s">
        <v>10</v>
      </c>
      <c r="D1" s="24"/>
      <c r="M1" s="28" t="s">
        <v>35</v>
      </c>
      <c r="N1" s="25"/>
    </row>
    <row r="3" spans="2:4" ht="13.5" thickBot="1">
      <c r="B3" s="23" t="s">
        <v>29</v>
      </c>
      <c r="D3" s="23" t="s">
        <v>11</v>
      </c>
    </row>
    <row r="4" spans="1:14" ht="18.75" customHeight="1" thickBot="1">
      <c r="A4" s="12"/>
      <c r="B4" s="13" t="s">
        <v>13</v>
      </c>
      <c r="C4" s="13" t="s">
        <v>23</v>
      </c>
      <c r="D4" s="14"/>
      <c r="E4" s="13"/>
      <c r="F4" s="122" t="s">
        <v>7</v>
      </c>
      <c r="G4" s="123"/>
      <c r="H4" s="123"/>
      <c r="I4" s="124"/>
      <c r="J4" s="122" t="s">
        <v>5</v>
      </c>
      <c r="K4" s="123"/>
      <c r="L4" s="123"/>
      <c r="M4" s="124"/>
      <c r="N4" s="125" t="s">
        <v>1</v>
      </c>
    </row>
    <row r="5" spans="1:14" ht="12.75">
      <c r="A5" s="65" t="s">
        <v>0</v>
      </c>
      <c r="B5" s="66" t="s">
        <v>9</v>
      </c>
      <c r="C5" s="67" t="s">
        <v>3</v>
      </c>
      <c r="D5" s="67" t="s">
        <v>4</v>
      </c>
      <c r="E5" s="67" t="s">
        <v>2</v>
      </c>
      <c r="F5" s="68" t="s">
        <v>21</v>
      </c>
      <c r="G5" s="69" t="s">
        <v>22</v>
      </c>
      <c r="H5" s="69" t="s">
        <v>46</v>
      </c>
      <c r="I5" s="70" t="s">
        <v>8</v>
      </c>
      <c r="J5" s="68" t="s">
        <v>21</v>
      </c>
      <c r="K5" s="69" t="s">
        <v>22</v>
      </c>
      <c r="L5" s="69" t="s">
        <v>46</v>
      </c>
      <c r="M5" s="70" t="s">
        <v>8</v>
      </c>
      <c r="N5" s="126"/>
    </row>
    <row r="6" spans="1:14" ht="13.5" customHeight="1">
      <c r="A6" s="92">
        <v>1</v>
      </c>
      <c r="B6" s="78" t="s">
        <v>76</v>
      </c>
      <c r="C6" s="72" t="s">
        <v>16</v>
      </c>
      <c r="D6" s="4" t="s">
        <v>74</v>
      </c>
      <c r="E6" s="35">
        <v>1993</v>
      </c>
      <c r="F6" s="9">
        <v>3.6</v>
      </c>
      <c r="G6" s="6">
        <v>7.1</v>
      </c>
      <c r="H6" s="6"/>
      <c r="I6" s="84">
        <f aca="true" t="shared" si="0" ref="I6:I12">IF(ISBLANK(G6),"",F6+G6-H6)</f>
        <v>10.7</v>
      </c>
      <c r="J6" s="9">
        <v>3.8</v>
      </c>
      <c r="K6" s="6">
        <v>7.65</v>
      </c>
      <c r="L6" s="6"/>
      <c r="M6" s="84">
        <f aca="true" t="shared" si="1" ref="M6:M12">IF(ISBLANK(K6),"",J6+K6-L6)</f>
        <v>11.45</v>
      </c>
      <c r="N6" s="44">
        <f aca="true" t="shared" si="2" ref="N6:N12">IF(ISBLANK(G6),"",IF(ISBLANK(K6),"",I6+M6))</f>
        <v>22.15</v>
      </c>
    </row>
    <row r="7" spans="1:14" ht="13.5" customHeight="1">
      <c r="A7" s="92">
        <v>2</v>
      </c>
      <c r="B7" s="78" t="s">
        <v>75</v>
      </c>
      <c r="C7" s="72" t="s">
        <v>16</v>
      </c>
      <c r="D7" s="4" t="s">
        <v>74</v>
      </c>
      <c r="E7" s="35">
        <v>1994</v>
      </c>
      <c r="F7" s="9">
        <v>3.2</v>
      </c>
      <c r="G7" s="6">
        <v>8.55</v>
      </c>
      <c r="H7" s="6"/>
      <c r="I7" s="84">
        <f t="shared" si="0"/>
        <v>11.75</v>
      </c>
      <c r="J7" s="9">
        <v>3.3</v>
      </c>
      <c r="K7" s="6">
        <v>6.15</v>
      </c>
      <c r="L7" s="6"/>
      <c r="M7" s="84">
        <f t="shared" si="1"/>
        <v>9.45</v>
      </c>
      <c r="N7" s="44">
        <f t="shared" si="2"/>
        <v>21.2</v>
      </c>
    </row>
    <row r="8" spans="1:14" ht="13.5" customHeight="1">
      <c r="A8" s="92">
        <v>3</v>
      </c>
      <c r="B8" s="78" t="s">
        <v>34</v>
      </c>
      <c r="C8" s="72" t="s">
        <v>31</v>
      </c>
      <c r="D8" s="4" t="s">
        <v>30</v>
      </c>
      <c r="E8" s="35">
        <v>1994</v>
      </c>
      <c r="F8" s="9">
        <v>3</v>
      </c>
      <c r="G8" s="6">
        <v>8.25</v>
      </c>
      <c r="H8" s="6"/>
      <c r="I8" s="84">
        <f t="shared" si="0"/>
        <v>11.25</v>
      </c>
      <c r="J8" s="9">
        <v>2.3</v>
      </c>
      <c r="K8" s="6">
        <v>7.55</v>
      </c>
      <c r="L8" s="6"/>
      <c r="M8" s="84">
        <f t="shared" si="1"/>
        <v>9.85</v>
      </c>
      <c r="N8" s="44">
        <f t="shared" si="2"/>
        <v>21.1</v>
      </c>
    </row>
    <row r="9" spans="1:14" ht="13.5" customHeight="1">
      <c r="A9" s="92">
        <v>4</v>
      </c>
      <c r="B9" s="78" t="s">
        <v>59</v>
      </c>
      <c r="C9" s="72" t="s">
        <v>17</v>
      </c>
      <c r="D9" s="4" t="s">
        <v>18</v>
      </c>
      <c r="E9" s="35">
        <v>1993</v>
      </c>
      <c r="F9" s="9">
        <v>3.2</v>
      </c>
      <c r="G9" s="6">
        <v>7.9</v>
      </c>
      <c r="H9" s="6"/>
      <c r="I9" s="84">
        <f t="shared" si="0"/>
        <v>11.100000000000001</v>
      </c>
      <c r="J9" s="9">
        <v>2</v>
      </c>
      <c r="K9" s="6">
        <v>7.3</v>
      </c>
      <c r="L9" s="6"/>
      <c r="M9" s="84">
        <f t="shared" si="1"/>
        <v>9.3</v>
      </c>
      <c r="N9" s="44">
        <f t="shared" si="2"/>
        <v>20.400000000000002</v>
      </c>
    </row>
    <row r="10" spans="1:14" ht="12.75">
      <c r="A10" s="92">
        <v>5</v>
      </c>
      <c r="B10" s="46" t="s">
        <v>89</v>
      </c>
      <c r="C10" s="39" t="s">
        <v>47</v>
      </c>
      <c r="D10" s="40" t="s">
        <v>38</v>
      </c>
      <c r="E10" s="111">
        <v>1995</v>
      </c>
      <c r="F10" s="9">
        <v>3.5</v>
      </c>
      <c r="G10" s="6">
        <v>7.55</v>
      </c>
      <c r="H10" s="6"/>
      <c r="I10" s="84">
        <f t="shared" si="0"/>
        <v>11.05</v>
      </c>
      <c r="J10" s="9">
        <v>3.4</v>
      </c>
      <c r="K10" s="6">
        <v>4.55</v>
      </c>
      <c r="L10" s="6"/>
      <c r="M10" s="84">
        <f t="shared" si="1"/>
        <v>7.949999999999999</v>
      </c>
      <c r="N10" s="44">
        <f t="shared" si="2"/>
        <v>19</v>
      </c>
    </row>
    <row r="11" spans="1:14" ht="12.75">
      <c r="A11" s="92">
        <v>6</v>
      </c>
      <c r="B11" s="46" t="s">
        <v>73</v>
      </c>
      <c r="C11" s="72" t="s">
        <v>16</v>
      </c>
      <c r="D11" s="4" t="s">
        <v>74</v>
      </c>
      <c r="E11" s="35">
        <v>1994</v>
      </c>
      <c r="F11" s="9">
        <v>2.9</v>
      </c>
      <c r="G11" s="6">
        <v>7.5</v>
      </c>
      <c r="H11" s="6"/>
      <c r="I11" s="84">
        <f t="shared" si="0"/>
        <v>10.4</v>
      </c>
      <c r="J11" s="9">
        <v>2.7</v>
      </c>
      <c r="K11" s="6">
        <v>5.45</v>
      </c>
      <c r="L11" s="6"/>
      <c r="M11" s="84">
        <f t="shared" si="1"/>
        <v>8.15</v>
      </c>
      <c r="N11" s="44">
        <f t="shared" si="2"/>
        <v>18.55</v>
      </c>
    </row>
    <row r="12" spans="1:14" ht="13.5" thickBot="1">
      <c r="A12" s="92">
        <v>7</v>
      </c>
      <c r="B12" s="79" t="s">
        <v>92</v>
      </c>
      <c r="C12" s="80" t="s">
        <v>19</v>
      </c>
      <c r="D12" s="81" t="s">
        <v>93</v>
      </c>
      <c r="E12" s="112">
        <v>1993</v>
      </c>
      <c r="F12" s="100">
        <v>3.1</v>
      </c>
      <c r="G12" s="101">
        <v>6.45</v>
      </c>
      <c r="H12" s="101"/>
      <c r="I12" s="88">
        <f t="shared" si="0"/>
        <v>9.55</v>
      </c>
      <c r="J12" s="100">
        <v>2.7</v>
      </c>
      <c r="K12" s="101">
        <v>4.8</v>
      </c>
      <c r="L12" s="101"/>
      <c r="M12" s="88">
        <f t="shared" si="1"/>
        <v>7.5</v>
      </c>
      <c r="N12" s="89">
        <f t="shared" si="2"/>
        <v>17.05</v>
      </c>
    </row>
  </sheetData>
  <autoFilter ref="A5:N9"/>
  <mergeCells count="3">
    <mergeCell ref="F4:I4"/>
    <mergeCell ref="J4:M4"/>
    <mergeCell ref="N4:N5"/>
  </mergeCells>
  <printOptions/>
  <pageMargins left="0.3149606299212598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16"/>
  <sheetViews>
    <sheetView workbookViewId="0" topLeftCell="A1">
      <selection activeCell="D14" sqref="D14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42187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4" t="s">
        <v>10</v>
      </c>
      <c r="D1" s="24"/>
      <c r="M1" s="28" t="s">
        <v>50</v>
      </c>
      <c r="N1" s="25"/>
    </row>
    <row r="3" spans="2:4" ht="13.5" thickBot="1">
      <c r="B3" s="23" t="s">
        <v>51</v>
      </c>
      <c r="D3" s="23" t="s">
        <v>11</v>
      </c>
    </row>
    <row r="4" spans="1:14" ht="18.75" customHeight="1" thickBot="1">
      <c r="A4" s="12"/>
      <c r="B4" s="13" t="s">
        <v>15</v>
      </c>
      <c r="C4" s="13" t="s">
        <v>56</v>
      </c>
      <c r="D4" s="14"/>
      <c r="E4" s="13"/>
      <c r="F4" s="122" t="s">
        <v>7</v>
      </c>
      <c r="G4" s="123"/>
      <c r="H4" s="123"/>
      <c r="I4" s="124"/>
      <c r="J4" s="122" t="s">
        <v>5</v>
      </c>
      <c r="K4" s="123"/>
      <c r="L4" s="123"/>
      <c r="M4" s="123"/>
      <c r="N4" s="125" t="s">
        <v>1</v>
      </c>
    </row>
    <row r="5" spans="1:14" ht="12.75">
      <c r="A5" s="65" t="s">
        <v>0</v>
      </c>
      <c r="B5" s="66" t="s">
        <v>9</v>
      </c>
      <c r="C5" s="67" t="s">
        <v>3</v>
      </c>
      <c r="D5" s="67" t="s">
        <v>4</v>
      </c>
      <c r="E5" s="67" t="s">
        <v>2</v>
      </c>
      <c r="F5" s="68" t="s">
        <v>21</v>
      </c>
      <c r="G5" s="69" t="s">
        <v>22</v>
      </c>
      <c r="H5" s="69" t="s">
        <v>46</v>
      </c>
      <c r="I5" s="70" t="s">
        <v>8</v>
      </c>
      <c r="J5" s="68" t="s">
        <v>21</v>
      </c>
      <c r="K5" s="69" t="s">
        <v>22</v>
      </c>
      <c r="L5" s="69" t="s">
        <v>46</v>
      </c>
      <c r="M5" s="71" t="s">
        <v>8</v>
      </c>
      <c r="N5" s="126"/>
    </row>
    <row r="6" spans="1:14" ht="13.5" customHeight="1">
      <c r="A6" s="74">
        <v>1</v>
      </c>
      <c r="B6" s="46" t="s">
        <v>90</v>
      </c>
      <c r="C6" s="39" t="s">
        <v>37</v>
      </c>
      <c r="D6" s="40" t="s">
        <v>38</v>
      </c>
      <c r="E6" s="111">
        <v>1996</v>
      </c>
      <c r="F6" s="9">
        <v>4</v>
      </c>
      <c r="G6" s="6">
        <v>8.45</v>
      </c>
      <c r="H6" s="72"/>
      <c r="I6" s="84">
        <f aca="true" t="shared" si="0" ref="I6:I16">IF(ISBLANK(G6),"",F6+G6-H6)</f>
        <v>12.45</v>
      </c>
      <c r="J6" s="78">
        <v>4.3</v>
      </c>
      <c r="K6" s="72">
        <v>6.1</v>
      </c>
      <c r="L6" s="72"/>
      <c r="M6" s="113">
        <f aca="true" t="shared" si="1" ref="M6:M16">IF(ISBLANK(K6),"",J6+K6-L6)</f>
        <v>10.399999999999999</v>
      </c>
      <c r="N6" s="114">
        <f aca="true" t="shared" si="2" ref="N6:N16">IF(ISBLANK(G6),"",IF(ISBLANK(K6),"",I6+M6))</f>
        <v>22.849999999999998</v>
      </c>
    </row>
    <row r="7" spans="1:14" ht="13.5" customHeight="1">
      <c r="A7" s="74">
        <v>2</v>
      </c>
      <c r="B7" s="78" t="s">
        <v>112</v>
      </c>
      <c r="C7" s="72" t="s">
        <v>16</v>
      </c>
      <c r="D7" s="4" t="s">
        <v>131</v>
      </c>
      <c r="E7" s="35">
        <v>1995</v>
      </c>
      <c r="F7" s="9">
        <v>3.8</v>
      </c>
      <c r="G7" s="6">
        <v>8.3</v>
      </c>
      <c r="H7" s="6"/>
      <c r="I7" s="84">
        <f t="shared" si="0"/>
        <v>12.100000000000001</v>
      </c>
      <c r="J7" s="9">
        <v>3.3</v>
      </c>
      <c r="K7" s="6">
        <v>5.45</v>
      </c>
      <c r="L7" s="6"/>
      <c r="M7" s="113">
        <f t="shared" si="1"/>
        <v>8.75</v>
      </c>
      <c r="N7" s="114">
        <f t="shared" si="2"/>
        <v>20.85</v>
      </c>
    </row>
    <row r="8" spans="1:14" ht="13.5" customHeight="1">
      <c r="A8" s="74">
        <v>3</v>
      </c>
      <c r="B8" s="78" t="s">
        <v>70</v>
      </c>
      <c r="C8" s="72" t="s">
        <v>16</v>
      </c>
      <c r="D8" s="4" t="s">
        <v>131</v>
      </c>
      <c r="E8" s="35">
        <v>1996</v>
      </c>
      <c r="F8" s="9">
        <v>3</v>
      </c>
      <c r="G8" s="6">
        <v>8.35</v>
      </c>
      <c r="H8" s="6"/>
      <c r="I8" s="84">
        <f t="shared" si="0"/>
        <v>11.35</v>
      </c>
      <c r="J8" s="9">
        <v>2.5</v>
      </c>
      <c r="K8" s="6">
        <v>6.7</v>
      </c>
      <c r="L8" s="6"/>
      <c r="M8" s="113">
        <f t="shared" si="1"/>
        <v>9.2</v>
      </c>
      <c r="N8" s="114">
        <f t="shared" si="2"/>
        <v>20.549999999999997</v>
      </c>
    </row>
    <row r="9" spans="1:14" ht="13.5" customHeight="1">
      <c r="A9" s="74">
        <v>4</v>
      </c>
      <c r="B9" s="78" t="s">
        <v>71</v>
      </c>
      <c r="C9" s="72" t="s">
        <v>16</v>
      </c>
      <c r="D9" s="4" t="s">
        <v>131</v>
      </c>
      <c r="E9" s="35">
        <v>1996</v>
      </c>
      <c r="F9" s="9">
        <v>2.3</v>
      </c>
      <c r="G9" s="6">
        <v>8</v>
      </c>
      <c r="H9" s="6"/>
      <c r="I9" s="84">
        <f t="shared" si="0"/>
        <v>10.3</v>
      </c>
      <c r="J9" s="9">
        <v>2.4</v>
      </c>
      <c r="K9" s="6">
        <v>6.3</v>
      </c>
      <c r="L9" s="6"/>
      <c r="M9" s="113">
        <f t="shared" si="1"/>
        <v>8.7</v>
      </c>
      <c r="N9" s="114">
        <f t="shared" si="2"/>
        <v>19</v>
      </c>
    </row>
    <row r="10" spans="1:14" ht="12.75">
      <c r="A10" s="118">
        <v>5</v>
      </c>
      <c r="B10" s="46" t="s">
        <v>88</v>
      </c>
      <c r="C10" s="39" t="s">
        <v>37</v>
      </c>
      <c r="D10" s="40" t="s">
        <v>42</v>
      </c>
      <c r="E10" s="111">
        <v>1997</v>
      </c>
      <c r="F10" s="9">
        <v>2</v>
      </c>
      <c r="G10" s="6">
        <v>7.1</v>
      </c>
      <c r="H10" s="72"/>
      <c r="I10" s="84">
        <f t="shared" si="0"/>
        <v>9.1</v>
      </c>
      <c r="J10" s="9">
        <v>1.8</v>
      </c>
      <c r="K10" s="6">
        <v>7.75</v>
      </c>
      <c r="L10" s="72"/>
      <c r="M10" s="113">
        <f t="shared" si="1"/>
        <v>9.55</v>
      </c>
      <c r="N10" s="114">
        <f t="shared" si="2"/>
        <v>18.65</v>
      </c>
    </row>
    <row r="11" spans="1:14" ht="12.75">
      <c r="A11" s="118">
        <v>6</v>
      </c>
      <c r="B11" s="46" t="s">
        <v>104</v>
      </c>
      <c r="C11" s="39" t="s">
        <v>19</v>
      </c>
      <c r="D11" s="40" t="s">
        <v>98</v>
      </c>
      <c r="E11" s="111">
        <v>1996</v>
      </c>
      <c r="F11" s="9">
        <v>2.4</v>
      </c>
      <c r="G11" s="6">
        <v>8.2</v>
      </c>
      <c r="H11" s="72"/>
      <c r="I11" s="84">
        <f t="shared" si="0"/>
        <v>10.6</v>
      </c>
      <c r="J11" s="78">
        <v>3.6</v>
      </c>
      <c r="K11" s="72">
        <v>4.45</v>
      </c>
      <c r="L11" s="72"/>
      <c r="M11" s="113">
        <f t="shared" si="1"/>
        <v>8.05</v>
      </c>
      <c r="N11" s="114">
        <f t="shared" si="2"/>
        <v>18.65</v>
      </c>
    </row>
    <row r="12" spans="1:14" ht="12.75">
      <c r="A12" s="74">
        <v>7</v>
      </c>
      <c r="B12" s="46" t="s">
        <v>111</v>
      </c>
      <c r="C12" s="39" t="s">
        <v>37</v>
      </c>
      <c r="D12" s="40" t="s">
        <v>42</v>
      </c>
      <c r="E12" s="111">
        <v>1997</v>
      </c>
      <c r="F12" s="9">
        <v>2</v>
      </c>
      <c r="G12" s="6">
        <v>7.35</v>
      </c>
      <c r="H12" s="72"/>
      <c r="I12" s="84">
        <f t="shared" si="0"/>
        <v>9.35</v>
      </c>
      <c r="J12" s="9">
        <v>1.8</v>
      </c>
      <c r="K12" s="6">
        <v>6.5</v>
      </c>
      <c r="L12" s="72"/>
      <c r="M12" s="113">
        <f t="shared" si="1"/>
        <v>8.3</v>
      </c>
      <c r="N12" s="114">
        <f t="shared" si="2"/>
        <v>17.65</v>
      </c>
    </row>
    <row r="13" spans="1:14" ht="12.75">
      <c r="A13" s="74">
        <v>8</v>
      </c>
      <c r="B13" s="46" t="s">
        <v>91</v>
      </c>
      <c r="C13" s="39" t="s">
        <v>37</v>
      </c>
      <c r="D13" s="40" t="s">
        <v>38</v>
      </c>
      <c r="E13" s="111">
        <v>1995</v>
      </c>
      <c r="F13" s="9">
        <v>2.1</v>
      </c>
      <c r="G13" s="6">
        <v>6.5</v>
      </c>
      <c r="H13" s="72"/>
      <c r="I13" s="84">
        <f t="shared" si="0"/>
        <v>8.6</v>
      </c>
      <c r="J13" s="78">
        <v>2.3</v>
      </c>
      <c r="K13" s="72">
        <v>5.95</v>
      </c>
      <c r="L13" s="72"/>
      <c r="M13" s="113">
        <f t="shared" si="1"/>
        <v>8.25</v>
      </c>
      <c r="N13" s="114">
        <f t="shared" si="2"/>
        <v>16.85</v>
      </c>
    </row>
    <row r="14" spans="1:14" ht="12.75">
      <c r="A14" s="74">
        <v>9</v>
      </c>
      <c r="B14" s="78" t="s">
        <v>72</v>
      </c>
      <c r="C14" s="72" t="s">
        <v>16</v>
      </c>
      <c r="D14" s="4" t="s">
        <v>131</v>
      </c>
      <c r="E14" s="35">
        <v>1995</v>
      </c>
      <c r="F14" s="9">
        <v>2</v>
      </c>
      <c r="G14" s="6">
        <v>7.5</v>
      </c>
      <c r="H14" s="6"/>
      <c r="I14" s="84">
        <f t="shared" si="0"/>
        <v>9.5</v>
      </c>
      <c r="J14" s="9">
        <v>1.9</v>
      </c>
      <c r="K14" s="6">
        <v>5</v>
      </c>
      <c r="L14" s="6"/>
      <c r="M14" s="113">
        <f t="shared" si="1"/>
        <v>6.9</v>
      </c>
      <c r="N14" s="114">
        <f t="shared" si="2"/>
        <v>16.4</v>
      </c>
    </row>
    <row r="15" spans="1:14" ht="12.75">
      <c r="A15" s="74">
        <v>10</v>
      </c>
      <c r="B15" s="46" t="s">
        <v>43</v>
      </c>
      <c r="C15" s="39" t="s">
        <v>37</v>
      </c>
      <c r="D15" s="40" t="s">
        <v>42</v>
      </c>
      <c r="E15" s="111">
        <v>1997</v>
      </c>
      <c r="F15" s="9">
        <v>1.8</v>
      </c>
      <c r="G15" s="6">
        <v>5.85</v>
      </c>
      <c r="H15" s="72"/>
      <c r="I15" s="84">
        <f t="shared" si="0"/>
        <v>7.6499999999999995</v>
      </c>
      <c r="J15" s="9">
        <v>1.8</v>
      </c>
      <c r="K15" s="6">
        <v>6.1</v>
      </c>
      <c r="L15" s="72"/>
      <c r="M15" s="113">
        <f t="shared" si="1"/>
        <v>7.8999999999999995</v>
      </c>
      <c r="N15" s="114">
        <f t="shared" si="2"/>
        <v>15.549999999999999</v>
      </c>
    </row>
    <row r="16" spans="1:14" ht="13.5" thickBot="1">
      <c r="A16" s="74">
        <v>11</v>
      </c>
      <c r="B16" s="79" t="s">
        <v>33</v>
      </c>
      <c r="C16" s="86" t="s">
        <v>31</v>
      </c>
      <c r="D16" s="98" t="s">
        <v>30</v>
      </c>
      <c r="E16" s="99">
        <v>1997</v>
      </c>
      <c r="F16" s="100">
        <v>1.6</v>
      </c>
      <c r="G16" s="101">
        <v>3.7</v>
      </c>
      <c r="H16" s="101"/>
      <c r="I16" s="88">
        <f t="shared" si="0"/>
        <v>5.300000000000001</v>
      </c>
      <c r="J16" s="100">
        <v>1.7</v>
      </c>
      <c r="K16" s="101">
        <v>6.8</v>
      </c>
      <c r="L16" s="101"/>
      <c r="M16" s="115">
        <f t="shared" si="1"/>
        <v>8.5</v>
      </c>
      <c r="N16" s="116">
        <f t="shared" si="2"/>
        <v>13.8</v>
      </c>
    </row>
  </sheetData>
  <autoFilter ref="A5:N5"/>
  <mergeCells count="3">
    <mergeCell ref="F4:I4"/>
    <mergeCell ref="J4:M4"/>
    <mergeCell ref="N4:N5"/>
  </mergeCells>
  <printOptions/>
  <pageMargins left="0.31496062992125984" right="0.1968503937007874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17"/>
  <sheetViews>
    <sheetView workbookViewId="0" topLeftCell="A1">
      <selection activeCell="D11" sqref="D11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14062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4" t="s">
        <v>10</v>
      </c>
      <c r="D1" s="24"/>
      <c r="M1" s="28" t="s">
        <v>50</v>
      </c>
      <c r="N1" s="25"/>
    </row>
    <row r="3" spans="2:4" ht="13.5" thickBot="1">
      <c r="B3" s="23" t="s">
        <v>51</v>
      </c>
      <c r="D3" s="23" t="s">
        <v>11</v>
      </c>
    </row>
    <row r="4" spans="1:14" ht="18.75" customHeight="1" thickBot="1">
      <c r="A4" s="12"/>
      <c r="B4" s="13" t="s">
        <v>116</v>
      </c>
      <c r="C4" s="13" t="s">
        <v>55</v>
      </c>
      <c r="D4" s="14"/>
      <c r="E4" s="13"/>
      <c r="F4" s="122" t="s">
        <v>7</v>
      </c>
      <c r="G4" s="123"/>
      <c r="H4" s="123"/>
      <c r="I4" s="124"/>
      <c r="J4" s="123" t="s">
        <v>5</v>
      </c>
      <c r="K4" s="123"/>
      <c r="L4" s="123"/>
      <c r="M4" s="124"/>
      <c r="N4" s="125" t="s">
        <v>1</v>
      </c>
    </row>
    <row r="5" spans="1:14" ht="13.5" thickBot="1">
      <c r="A5" s="17" t="s">
        <v>0</v>
      </c>
      <c r="B5" s="18" t="s">
        <v>9</v>
      </c>
      <c r="C5" s="19" t="s">
        <v>3</v>
      </c>
      <c r="D5" s="19" t="s">
        <v>4</v>
      </c>
      <c r="E5" s="19" t="s">
        <v>2</v>
      </c>
      <c r="F5" s="20" t="s">
        <v>21</v>
      </c>
      <c r="G5" s="21" t="s">
        <v>22</v>
      </c>
      <c r="H5" s="21" t="s">
        <v>46</v>
      </c>
      <c r="I5" s="22" t="s">
        <v>8</v>
      </c>
      <c r="J5" s="21" t="s">
        <v>21</v>
      </c>
      <c r="K5" s="21" t="s">
        <v>22</v>
      </c>
      <c r="L5" s="21" t="s">
        <v>46</v>
      </c>
      <c r="M5" s="22" t="s">
        <v>8</v>
      </c>
      <c r="N5" s="127"/>
    </row>
    <row r="6" spans="1:14" ht="13.5" customHeight="1">
      <c r="A6" s="15">
        <v>1</v>
      </c>
      <c r="B6" s="8" t="s">
        <v>69</v>
      </c>
      <c r="C6" s="3" t="s">
        <v>16</v>
      </c>
      <c r="D6" s="4" t="s">
        <v>66</v>
      </c>
      <c r="E6" s="35">
        <v>1999</v>
      </c>
      <c r="F6" s="5">
        <v>3.5</v>
      </c>
      <c r="G6" s="6">
        <v>8.1</v>
      </c>
      <c r="H6" s="16"/>
      <c r="I6" s="26">
        <f aca="true" t="shared" si="0" ref="I6:I12">IF(ISBLANK(G6),"",F6+G6-H6)</f>
        <v>11.6</v>
      </c>
      <c r="J6" s="36">
        <v>3.1</v>
      </c>
      <c r="K6" s="7">
        <v>8.35</v>
      </c>
      <c r="L6" s="16"/>
      <c r="M6" s="26">
        <f aca="true" t="shared" si="1" ref="M6:M12">IF(ISBLANK(K6),"",J6+K6-L6)</f>
        <v>11.45</v>
      </c>
      <c r="N6" s="27">
        <f aca="true" t="shared" si="2" ref="N6:N12">IF(ISBLANK(G6),"",IF(ISBLANK(K6),"",I6+M6))</f>
        <v>23.049999999999997</v>
      </c>
    </row>
    <row r="7" spans="1:14" ht="13.5" customHeight="1">
      <c r="A7" s="15">
        <v>2</v>
      </c>
      <c r="B7" s="8" t="s">
        <v>32</v>
      </c>
      <c r="C7" s="3" t="s">
        <v>31</v>
      </c>
      <c r="D7" s="51" t="s">
        <v>30</v>
      </c>
      <c r="E7" s="35">
        <v>1998</v>
      </c>
      <c r="F7" s="9">
        <v>2.7</v>
      </c>
      <c r="G7" s="6">
        <v>8.5</v>
      </c>
      <c r="H7" s="16"/>
      <c r="I7" s="26">
        <f t="shared" si="0"/>
        <v>11.2</v>
      </c>
      <c r="J7" s="36">
        <v>3.2</v>
      </c>
      <c r="K7" s="6">
        <v>7.5</v>
      </c>
      <c r="L7" s="6"/>
      <c r="M7" s="26">
        <f t="shared" si="1"/>
        <v>10.7</v>
      </c>
      <c r="N7" s="27">
        <f t="shared" si="2"/>
        <v>21.9</v>
      </c>
    </row>
    <row r="8" spans="1:14" ht="13.5" customHeight="1">
      <c r="A8" s="15">
        <v>3</v>
      </c>
      <c r="B8" s="8" t="s">
        <v>68</v>
      </c>
      <c r="C8" s="3" t="s">
        <v>16</v>
      </c>
      <c r="D8" s="4" t="s">
        <v>66</v>
      </c>
      <c r="E8" s="35">
        <v>1999</v>
      </c>
      <c r="F8" s="9">
        <v>3.5</v>
      </c>
      <c r="G8" s="6">
        <v>7.35</v>
      </c>
      <c r="H8" s="16"/>
      <c r="I8" s="26">
        <f t="shared" si="0"/>
        <v>10.85</v>
      </c>
      <c r="J8" s="36">
        <v>3.1</v>
      </c>
      <c r="K8" s="6">
        <v>7.3</v>
      </c>
      <c r="L8" s="6"/>
      <c r="M8" s="26">
        <f t="shared" si="1"/>
        <v>10.4</v>
      </c>
      <c r="N8" s="27">
        <f t="shared" si="2"/>
        <v>21.25</v>
      </c>
    </row>
    <row r="9" spans="1:14" ht="13.5" customHeight="1">
      <c r="A9" s="15">
        <v>4</v>
      </c>
      <c r="B9" s="8" t="s">
        <v>58</v>
      </c>
      <c r="C9" s="3" t="s">
        <v>17</v>
      </c>
      <c r="D9" s="4" t="s">
        <v>18</v>
      </c>
      <c r="E9" s="35">
        <v>1999</v>
      </c>
      <c r="F9" s="9">
        <v>3.3</v>
      </c>
      <c r="G9" s="6">
        <v>7.4</v>
      </c>
      <c r="H9" s="16"/>
      <c r="I9" s="26">
        <f t="shared" si="0"/>
        <v>10.7</v>
      </c>
      <c r="J9" s="36">
        <v>3</v>
      </c>
      <c r="K9" s="6">
        <v>6.55</v>
      </c>
      <c r="L9" s="6"/>
      <c r="M9" s="26">
        <f t="shared" si="1"/>
        <v>9.55</v>
      </c>
      <c r="N9" s="27">
        <f t="shared" si="2"/>
        <v>20.25</v>
      </c>
    </row>
    <row r="10" spans="1:14" ht="13.5" customHeight="1">
      <c r="A10" s="15">
        <v>5</v>
      </c>
      <c r="B10" s="8" t="s">
        <v>67</v>
      </c>
      <c r="C10" s="3" t="s">
        <v>16</v>
      </c>
      <c r="D10" s="4" t="s">
        <v>66</v>
      </c>
      <c r="E10" s="35">
        <v>1999</v>
      </c>
      <c r="F10" s="10">
        <v>3.3</v>
      </c>
      <c r="G10" s="11">
        <v>6.7</v>
      </c>
      <c r="H10" s="6"/>
      <c r="I10" s="26">
        <f t="shared" si="0"/>
        <v>10</v>
      </c>
      <c r="J10" s="37">
        <v>3.2</v>
      </c>
      <c r="K10" s="6">
        <v>5.6</v>
      </c>
      <c r="L10" s="6"/>
      <c r="M10" s="26">
        <f t="shared" si="1"/>
        <v>8.8</v>
      </c>
      <c r="N10" s="27">
        <f t="shared" si="2"/>
        <v>18.8</v>
      </c>
    </row>
    <row r="11" spans="1:14" ht="13.5" customHeight="1">
      <c r="A11" s="15">
        <v>6</v>
      </c>
      <c r="B11" s="8" t="s">
        <v>65</v>
      </c>
      <c r="C11" s="3" t="s">
        <v>16</v>
      </c>
      <c r="D11" s="4" t="s">
        <v>131</v>
      </c>
      <c r="E11" s="35">
        <v>1998</v>
      </c>
      <c r="F11" s="9">
        <v>3.2</v>
      </c>
      <c r="G11" s="6">
        <v>6.5</v>
      </c>
      <c r="H11" s="6"/>
      <c r="I11" s="26">
        <f t="shared" si="0"/>
        <v>9.7</v>
      </c>
      <c r="J11" s="36">
        <v>3.2</v>
      </c>
      <c r="K11" s="6">
        <v>5.75</v>
      </c>
      <c r="L11" s="6"/>
      <c r="M11" s="26">
        <f t="shared" si="1"/>
        <v>8.95</v>
      </c>
      <c r="N11" s="27">
        <f t="shared" si="2"/>
        <v>18.65</v>
      </c>
    </row>
    <row r="12" spans="1:14" ht="13.5" customHeight="1" thickBot="1">
      <c r="A12" s="15">
        <v>7</v>
      </c>
      <c r="B12" s="87" t="s">
        <v>85</v>
      </c>
      <c r="C12" s="97" t="s">
        <v>78</v>
      </c>
      <c r="D12" s="98" t="s">
        <v>84</v>
      </c>
      <c r="E12" s="99">
        <v>1999</v>
      </c>
      <c r="F12" s="100">
        <v>2.3</v>
      </c>
      <c r="G12" s="101">
        <v>5.6</v>
      </c>
      <c r="H12" s="102"/>
      <c r="I12" s="103">
        <f t="shared" si="0"/>
        <v>7.8999999999999995</v>
      </c>
      <c r="J12" s="104">
        <v>2.6</v>
      </c>
      <c r="K12" s="101">
        <v>3.8</v>
      </c>
      <c r="L12" s="101"/>
      <c r="M12" s="103">
        <f t="shared" si="1"/>
        <v>6.4</v>
      </c>
      <c r="N12" s="105">
        <f t="shared" si="2"/>
        <v>14.3</v>
      </c>
    </row>
    <row r="13" spans="1:5" ht="12.75">
      <c r="A13" s="31"/>
      <c r="B13" s="32"/>
      <c r="C13" s="32"/>
      <c r="D13" s="33"/>
      <c r="E13" s="34"/>
    </row>
    <row r="14" spans="1:5" ht="12.75">
      <c r="A14" s="31"/>
      <c r="B14" s="32"/>
      <c r="C14" s="32"/>
      <c r="D14" s="33"/>
      <c r="E14" s="34"/>
    </row>
    <row r="15" spans="1:5" ht="12.75">
      <c r="A15" s="31"/>
      <c r="B15" s="32"/>
      <c r="C15" s="32"/>
      <c r="D15" s="33"/>
      <c r="E15" s="34"/>
    </row>
    <row r="16" spans="1:5" ht="12.75">
      <c r="A16" s="31"/>
      <c r="B16" s="32"/>
      <c r="C16" s="32"/>
      <c r="E16" s="34"/>
    </row>
    <row r="17" spans="1:5" ht="12.75">
      <c r="A17" s="31"/>
      <c r="B17" s="32"/>
      <c r="C17" s="32"/>
      <c r="D17" s="33"/>
      <c r="E17" s="34"/>
    </row>
  </sheetData>
  <autoFilter ref="A5:N5"/>
  <mergeCells count="3">
    <mergeCell ref="F4:I4"/>
    <mergeCell ref="J4:M4"/>
    <mergeCell ref="N4:N5"/>
  </mergeCells>
  <printOptions/>
  <pageMargins left="0.3149606299212598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22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42187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4" t="s">
        <v>10</v>
      </c>
      <c r="D1" s="24"/>
      <c r="M1" s="28" t="s">
        <v>50</v>
      </c>
      <c r="N1" s="25"/>
    </row>
    <row r="3" spans="2:4" ht="13.5" thickBot="1">
      <c r="B3" s="23" t="s">
        <v>51</v>
      </c>
      <c r="D3" s="23" t="s">
        <v>11</v>
      </c>
    </row>
    <row r="4" spans="1:14" ht="18.75" customHeight="1" thickBot="1">
      <c r="A4" s="12"/>
      <c r="B4" s="13" t="s">
        <v>14</v>
      </c>
      <c r="C4" s="13" t="s">
        <v>53</v>
      </c>
      <c r="D4" s="14"/>
      <c r="E4" s="13"/>
      <c r="F4" s="122" t="s">
        <v>7</v>
      </c>
      <c r="G4" s="123"/>
      <c r="H4" s="123"/>
      <c r="I4" s="124"/>
      <c r="J4" s="123" t="s">
        <v>5</v>
      </c>
      <c r="K4" s="123"/>
      <c r="L4" s="123"/>
      <c r="M4" s="124"/>
      <c r="N4" s="125" t="s">
        <v>1</v>
      </c>
    </row>
    <row r="5" spans="1:14" ht="13.5" thickBot="1">
      <c r="A5" s="42" t="s">
        <v>0</v>
      </c>
      <c r="B5" s="41" t="s">
        <v>9</v>
      </c>
      <c r="C5" s="19" t="s">
        <v>3</v>
      </c>
      <c r="D5" s="19" t="s">
        <v>4</v>
      </c>
      <c r="E5" s="19" t="s">
        <v>2</v>
      </c>
      <c r="F5" s="20" t="s">
        <v>21</v>
      </c>
      <c r="G5" s="21" t="s">
        <v>22</v>
      </c>
      <c r="H5" s="21" t="s">
        <v>46</v>
      </c>
      <c r="I5" s="22" t="s">
        <v>8</v>
      </c>
      <c r="J5" s="21" t="s">
        <v>21</v>
      </c>
      <c r="K5" s="21" t="s">
        <v>22</v>
      </c>
      <c r="L5" s="21" t="s">
        <v>46</v>
      </c>
      <c r="M5" s="22" t="s">
        <v>8</v>
      </c>
      <c r="N5" s="127"/>
    </row>
    <row r="6" spans="1:14" ht="13.5" customHeight="1">
      <c r="A6" s="73">
        <v>1</v>
      </c>
      <c r="B6" s="107" t="s">
        <v>25</v>
      </c>
      <c r="C6" s="108" t="s">
        <v>16</v>
      </c>
      <c r="D6" s="76" t="s">
        <v>24</v>
      </c>
      <c r="E6" s="77">
        <v>2000</v>
      </c>
      <c r="F6" s="36">
        <v>3.8</v>
      </c>
      <c r="G6" s="6">
        <v>8.65</v>
      </c>
      <c r="H6" s="6"/>
      <c r="I6" s="26">
        <f aca="true" t="shared" si="0" ref="I6:I18">IF(ISBLANK(G6),"",F6+G6-H6)</f>
        <v>12.45</v>
      </c>
      <c r="J6" s="36">
        <v>3.7</v>
      </c>
      <c r="K6" s="6">
        <v>8</v>
      </c>
      <c r="L6" s="6"/>
      <c r="M6" s="26">
        <f aca="true" t="shared" si="1" ref="M6:M18">IF(ISBLANK(K6),"",J6+K6-L6)</f>
        <v>11.7</v>
      </c>
      <c r="N6" s="27">
        <f aca="true" t="shared" si="2" ref="N6:N18">IF(ISBLANK(G6),"",IF(ISBLANK(K6),"",I6+M6))</f>
        <v>24.15</v>
      </c>
    </row>
    <row r="7" spans="1:14" ht="13.5" customHeight="1">
      <c r="A7" s="15">
        <v>2</v>
      </c>
      <c r="B7" s="8" t="s">
        <v>54</v>
      </c>
      <c r="C7" s="3" t="s">
        <v>31</v>
      </c>
      <c r="D7" s="4" t="s">
        <v>30</v>
      </c>
      <c r="E7" s="48">
        <v>2001</v>
      </c>
      <c r="F7" s="36">
        <v>3.1</v>
      </c>
      <c r="G7" s="6">
        <v>9.3</v>
      </c>
      <c r="H7" s="16"/>
      <c r="I7" s="26">
        <f t="shared" si="0"/>
        <v>12.4</v>
      </c>
      <c r="J7" s="36">
        <v>3</v>
      </c>
      <c r="K7" s="6">
        <v>8.1</v>
      </c>
      <c r="L7" s="6"/>
      <c r="M7" s="26">
        <f t="shared" si="1"/>
        <v>11.1</v>
      </c>
      <c r="N7" s="27">
        <f t="shared" si="2"/>
        <v>23.5</v>
      </c>
    </row>
    <row r="8" spans="1:14" ht="13.5" customHeight="1">
      <c r="A8" s="15">
        <v>3</v>
      </c>
      <c r="B8" s="8" t="s">
        <v>62</v>
      </c>
      <c r="C8" s="3" t="s">
        <v>16</v>
      </c>
      <c r="D8" s="4" t="s">
        <v>24</v>
      </c>
      <c r="E8" s="48">
        <v>2001</v>
      </c>
      <c r="F8" s="106">
        <v>3.9</v>
      </c>
      <c r="G8" s="7">
        <v>8.95</v>
      </c>
      <c r="H8" s="6"/>
      <c r="I8" s="26">
        <f t="shared" si="0"/>
        <v>12.85</v>
      </c>
      <c r="J8" s="50">
        <v>3.7</v>
      </c>
      <c r="K8" s="7">
        <v>6.4</v>
      </c>
      <c r="L8" s="6"/>
      <c r="M8" s="26">
        <f t="shared" si="1"/>
        <v>10.100000000000001</v>
      </c>
      <c r="N8" s="27">
        <f t="shared" si="2"/>
        <v>22.950000000000003</v>
      </c>
    </row>
    <row r="9" spans="1:14" ht="13.5" customHeight="1">
      <c r="A9" s="15">
        <v>4</v>
      </c>
      <c r="B9" s="2" t="s">
        <v>27</v>
      </c>
      <c r="C9" s="3" t="s">
        <v>17</v>
      </c>
      <c r="D9" s="4" t="s">
        <v>18</v>
      </c>
      <c r="E9" s="48">
        <v>2001</v>
      </c>
      <c r="F9" s="36">
        <v>3.6</v>
      </c>
      <c r="G9" s="6">
        <v>8.65</v>
      </c>
      <c r="H9" s="16"/>
      <c r="I9" s="26">
        <f t="shared" si="0"/>
        <v>12.25</v>
      </c>
      <c r="J9" s="36">
        <v>3.2</v>
      </c>
      <c r="K9" s="6">
        <v>7.2</v>
      </c>
      <c r="L9" s="6"/>
      <c r="M9" s="26">
        <f t="shared" si="1"/>
        <v>10.4</v>
      </c>
      <c r="N9" s="27">
        <f t="shared" si="2"/>
        <v>22.65</v>
      </c>
    </row>
    <row r="10" spans="1:14" ht="13.5" customHeight="1">
      <c r="A10" s="15">
        <v>5</v>
      </c>
      <c r="B10" s="8" t="s">
        <v>28</v>
      </c>
      <c r="C10" s="3" t="s">
        <v>19</v>
      </c>
      <c r="D10" s="4" t="s">
        <v>99</v>
      </c>
      <c r="E10" s="48">
        <v>2000</v>
      </c>
      <c r="F10" s="36">
        <v>3</v>
      </c>
      <c r="G10" s="6">
        <v>8.3</v>
      </c>
      <c r="H10" s="16"/>
      <c r="I10" s="26">
        <f t="shared" si="0"/>
        <v>11.3</v>
      </c>
      <c r="J10" s="36">
        <v>3.2</v>
      </c>
      <c r="K10" s="6">
        <v>7.35</v>
      </c>
      <c r="L10" s="6"/>
      <c r="M10" s="26">
        <f t="shared" si="1"/>
        <v>10.55</v>
      </c>
      <c r="N10" s="27">
        <f t="shared" si="2"/>
        <v>21.85</v>
      </c>
    </row>
    <row r="11" spans="1:14" ht="13.5" customHeight="1">
      <c r="A11" s="119">
        <v>6</v>
      </c>
      <c r="B11" s="8" t="s">
        <v>86</v>
      </c>
      <c r="C11" s="3" t="s">
        <v>37</v>
      </c>
      <c r="D11" s="51" t="s">
        <v>42</v>
      </c>
      <c r="E11" s="48">
        <v>2000</v>
      </c>
      <c r="F11" s="36">
        <v>3.7</v>
      </c>
      <c r="G11" s="6">
        <v>7</v>
      </c>
      <c r="H11" s="16"/>
      <c r="I11" s="26">
        <f t="shared" si="0"/>
        <v>10.7</v>
      </c>
      <c r="J11" s="36">
        <v>3.5</v>
      </c>
      <c r="K11" s="6">
        <v>6.7</v>
      </c>
      <c r="L11" s="6"/>
      <c r="M11" s="26">
        <f t="shared" si="1"/>
        <v>10.2</v>
      </c>
      <c r="N11" s="27">
        <f t="shared" si="2"/>
        <v>20.9</v>
      </c>
    </row>
    <row r="12" spans="1:14" ht="13.5" customHeight="1">
      <c r="A12" s="130">
        <v>7</v>
      </c>
      <c r="B12" s="131" t="s">
        <v>96</v>
      </c>
      <c r="C12" s="132" t="s">
        <v>20</v>
      </c>
      <c r="D12" s="133" t="s">
        <v>95</v>
      </c>
      <c r="E12" s="134">
        <v>2001</v>
      </c>
      <c r="F12" s="135">
        <v>3.3</v>
      </c>
      <c r="G12" s="136">
        <v>8.15</v>
      </c>
      <c r="H12" s="137"/>
      <c r="I12" s="138">
        <f t="shared" si="0"/>
        <v>11.45</v>
      </c>
      <c r="J12" s="135">
        <v>3.3</v>
      </c>
      <c r="K12" s="136">
        <v>6.15</v>
      </c>
      <c r="L12" s="136"/>
      <c r="M12" s="138">
        <f t="shared" si="1"/>
        <v>9.45</v>
      </c>
      <c r="N12" s="139">
        <f t="shared" si="2"/>
        <v>20.9</v>
      </c>
    </row>
    <row r="13" spans="1:14" ht="13.5" customHeight="1">
      <c r="A13" s="140">
        <v>8</v>
      </c>
      <c r="B13" s="131" t="s">
        <v>94</v>
      </c>
      <c r="C13" s="132" t="s">
        <v>20</v>
      </c>
      <c r="D13" s="133" t="s">
        <v>95</v>
      </c>
      <c r="E13" s="134">
        <v>2001</v>
      </c>
      <c r="F13" s="135">
        <v>3.3</v>
      </c>
      <c r="G13" s="136">
        <v>7.9</v>
      </c>
      <c r="H13" s="137"/>
      <c r="I13" s="138">
        <f t="shared" si="0"/>
        <v>11.2</v>
      </c>
      <c r="J13" s="135">
        <v>3.6</v>
      </c>
      <c r="K13" s="136">
        <v>6.05</v>
      </c>
      <c r="L13" s="136"/>
      <c r="M13" s="138">
        <f t="shared" si="1"/>
        <v>9.65</v>
      </c>
      <c r="N13" s="139">
        <f t="shared" si="2"/>
        <v>20.85</v>
      </c>
    </row>
    <row r="14" spans="1:14" ht="13.5" customHeight="1">
      <c r="A14" s="15">
        <v>9</v>
      </c>
      <c r="B14" s="8" t="s">
        <v>63</v>
      </c>
      <c r="C14" s="3" t="s">
        <v>16</v>
      </c>
      <c r="D14" s="4" t="s">
        <v>64</v>
      </c>
      <c r="E14" s="48">
        <v>2001</v>
      </c>
      <c r="F14" s="36">
        <v>2.8</v>
      </c>
      <c r="G14" s="6">
        <v>7.9</v>
      </c>
      <c r="H14" s="16"/>
      <c r="I14" s="26">
        <f t="shared" si="0"/>
        <v>10.7</v>
      </c>
      <c r="J14" s="36">
        <v>3.1</v>
      </c>
      <c r="K14" s="6">
        <v>6.95</v>
      </c>
      <c r="L14" s="6"/>
      <c r="M14" s="26">
        <f t="shared" si="1"/>
        <v>10.05</v>
      </c>
      <c r="N14" s="27">
        <f t="shared" si="2"/>
        <v>20.75</v>
      </c>
    </row>
    <row r="15" spans="1:14" ht="13.5" customHeight="1">
      <c r="A15" s="140">
        <v>10</v>
      </c>
      <c r="B15" s="131" t="s">
        <v>97</v>
      </c>
      <c r="C15" s="132" t="s">
        <v>20</v>
      </c>
      <c r="D15" s="133" t="s">
        <v>95</v>
      </c>
      <c r="E15" s="134">
        <v>2001</v>
      </c>
      <c r="F15" s="135">
        <v>3.4</v>
      </c>
      <c r="G15" s="136">
        <v>8.3</v>
      </c>
      <c r="H15" s="137"/>
      <c r="I15" s="138">
        <f t="shared" si="0"/>
        <v>11.700000000000001</v>
      </c>
      <c r="J15" s="135">
        <v>3.7</v>
      </c>
      <c r="K15" s="136">
        <v>5.15</v>
      </c>
      <c r="L15" s="136"/>
      <c r="M15" s="138">
        <f t="shared" si="1"/>
        <v>8.850000000000001</v>
      </c>
      <c r="N15" s="139">
        <f t="shared" si="2"/>
        <v>20.550000000000004</v>
      </c>
    </row>
    <row r="16" spans="1:14" ht="13.5" customHeight="1">
      <c r="A16" s="15">
        <v>11</v>
      </c>
      <c r="B16" s="2" t="s">
        <v>83</v>
      </c>
      <c r="C16" s="3" t="s">
        <v>78</v>
      </c>
      <c r="D16" s="4" t="s">
        <v>84</v>
      </c>
      <c r="E16" s="48">
        <v>2001</v>
      </c>
      <c r="F16" s="36">
        <v>2.5</v>
      </c>
      <c r="G16" s="6">
        <v>7.3</v>
      </c>
      <c r="H16" s="16"/>
      <c r="I16" s="26">
        <f t="shared" si="0"/>
        <v>9.8</v>
      </c>
      <c r="J16" s="36">
        <v>3</v>
      </c>
      <c r="K16" s="6">
        <v>7</v>
      </c>
      <c r="L16" s="6"/>
      <c r="M16" s="26">
        <f t="shared" si="1"/>
        <v>10</v>
      </c>
      <c r="N16" s="27">
        <f t="shared" si="2"/>
        <v>19.8</v>
      </c>
    </row>
    <row r="17" spans="1:14" ht="13.5" customHeight="1">
      <c r="A17" s="15">
        <v>12</v>
      </c>
      <c r="B17" s="38" t="s">
        <v>87</v>
      </c>
      <c r="C17" s="29" t="s">
        <v>37</v>
      </c>
      <c r="D17" s="30" t="s">
        <v>42</v>
      </c>
      <c r="E17" s="109">
        <v>2000</v>
      </c>
      <c r="F17" s="36">
        <v>3.7</v>
      </c>
      <c r="G17" s="6">
        <v>7.05</v>
      </c>
      <c r="H17" s="16"/>
      <c r="I17" s="26">
        <f t="shared" si="0"/>
        <v>10.75</v>
      </c>
      <c r="J17" s="36">
        <v>2.8</v>
      </c>
      <c r="K17" s="6">
        <v>6</v>
      </c>
      <c r="L17" s="16"/>
      <c r="M17" s="26">
        <f t="shared" si="1"/>
        <v>8.8</v>
      </c>
      <c r="N17" s="27">
        <f t="shared" si="2"/>
        <v>19.55</v>
      </c>
    </row>
    <row r="18" spans="1:14" ht="13.5" customHeight="1" thickBot="1">
      <c r="A18" s="96">
        <v>13</v>
      </c>
      <c r="B18" s="87" t="s">
        <v>36</v>
      </c>
      <c r="C18" s="97" t="s">
        <v>37</v>
      </c>
      <c r="D18" s="98" t="s">
        <v>38</v>
      </c>
      <c r="E18" s="110">
        <v>2001</v>
      </c>
      <c r="F18" s="104">
        <v>3.1</v>
      </c>
      <c r="G18" s="101">
        <v>7.3</v>
      </c>
      <c r="H18" s="102"/>
      <c r="I18" s="103">
        <f t="shared" si="0"/>
        <v>10.4</v>
      </c>
      <c r="J18" s="104">
        <v>2</v>
      </c>
      <c r="K18" s="101">
        <v>6.6</v>
      </c>
      <c r="L18" s="102"/>
      <c r="M18" s="103">
        <f t="shared" si="1"/>
        <v>8.6</v>
      </c>
      <c r="N18" s="105">
        <f t="shared" si="2"/>
        <v>19</v>
      </c>
    </row>
    <row r="19" spans="1:5" ht="12.75">
      <c r="A19" s="49"/>
      <c r="B19" s="32"/>
      <c r="C19" s="32"/>
      <c r="D19" s="33"/>
      <c r="E19" s="34"/>
    </row>
    <row r="20" spans="1:5" ht="12.75">
      <c r="A20" s="49"/>
      <c r="B20" s="32"/>
      <c r="C20" s="32"/>
      <c r="D20" s="33"/>
      <c r="E20" s="34"/>
    </row>
    <row r="21" ht="12.75">
      <c r="A21" s="45"/>
    </row>
    <row r="22" ht="12.75">
      <c r="A22" s="45"/>
    </row>
  </sheetData>
  <autoFilter ref="A5:N5"/>
  <mergeCells count="3">
    <mergeCell ref="F4:I4"/>
    <mergeCell ref="J4:M4"/>
    <mergeCell ref="N4:N5"/>
  </mergeCells>
  <printOptions/>
  <pageMargins left="0.33" right="0.2" top="0.5" bottom="0.15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31"/>
  <sheetViews>
    <sheetView workbookViewId="0" topLeftCell="A1">
      <selection activeCell="B26" sqref="B26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0.8515625" style="1" bestFit="1" customWidth="1"/>
    <col min="4" max="4" width="21.140625" style="1" customWidth="1"/>
    <col min="5" max="5" width="6.57421875" style="1" customWidth="1"/>
    <col min="6" max="8" width="7.28125" style="1" customWidth="1"/>
    <col min="9" max="9" width="8.7109375" style="1" customWidth="1"/>
    <col min="10" max="12" width="7.281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4" t="s">
        <v>10</v>
      </c>
      <c r="D1" s="24"/>
      <c r="M1" s="28" t="s">
        <v>50</v>
      </c>
      <c r="N1" s="25"/>
    </row>
    <row r="3" spans="2:4" ht="13.5" thickBot="1">
      <c r="B3" s="23" t="s">
        <v>51</v>
      </c>
      <c r="D3" s="23" t="s">
        <v>11</v>
      </c>
    </row>
    <row r="4" spans="1:14" ht="18.75" customHeight="1" thickBot="1">
      <c r="A4" s="12"/>
      <c r="B4" s="13" t="s">
        <v>12</v>
      </c>
      <c r="C4" s="13" t="s">
        <v>52</v>
      </c>
      <c r="D4" s="14"/>
      <c r="E4" s="13"/>
      <c r="F4" s="122" t="s">
        <v>6</v>
      </c>
      <c r="G4" s="123"/>
      <c r="H4" s="123"/>
      <c r="I4" s="124"/>
      <c r="J4" s="123" t="s">
        <v>7</v>
      </c>
      <c r="K4" s="123"/>
      <c r="L4" s="123"/>
      <c r="M4" s="124"/>
      <c r="N4" s="128" t="s">
        <v>1</v>
      </c>
    </row>
    <row r="5" spans="1:14" ht="13.5" thickBot="1">
      <c r="A5" s="17" t="s">
        <v>0</v>
      </c>
      <c r="B5" s="18" t="s">
        <v>9</v>
      </c>
      <c r="C5" s="19" t="s">
        <v>3</v>
      </c>
      <c r="D5" s="19" t="s">
        <v>4</v>
      </c>
      <c r="E5" s="47" t="s">
        <v>2</v>
      </c>
      <c r="F5" s="21" t="s">
        <v>21</v>
      </c>
      <c r="G5" s="21" t="s">
        <v>22</v>
      </c>
      <c r="H5" s="21" t="s">
        <v>46</v>
      </c>
      <c r="I5" s="22" t="s">
        <v>8</v>
      </c>
      <c r="J5" s="21" t="s">
        <v>21</v>
      </c>
      <c r="K5" s="21" t="s">
        <v>22</v>
      </c>
      <c r="L5" s="21" t="s">
        <v>46</v>
      </c>
      <c r="M5" s="22" t="s">
        <v>8</v>
      </c>
      <c r="N5" s="129"/>
    </row>
    <row r="6" spans="1:17" ht="13.5" customHeight="1">
      <c r="A6" s="15">
        <v>1</v>
      </c>
      <c r="B6" s="8" t="s">
        <v>26</v>
      </c>
      <c r="C6" s="3" t="s">
        <v>17</v>
      </c>
      <c r="D6" s="4" t="s">
        <v>18</v>
      </c>
      <c r="E6" s="48">
        <v>2002</v>
      </c>
      <c r="F6" s="36">
        <v>3</v>
      </c>
      <c r="G6" s="6">
        <v>9</v>
      </c>
      <c r="H6" s="16"/>
      <c r="I6" s="26">
        <f aca="true" t="shared" si="0" ref="I6:I21">IF(ISBLANK(G6),"",F6+G6-H6)</f>
        <v>12</v>
      </c>
      <c r="J6" s="9">
        <v>4.3</v>
      </c>
      <c r="K6" s="6">
        <v>8.8</v>
      </c>
      <c r="L6" s="6"/>
      <c r="M6" s="26">
        <f aca="true" t="shared" si="1" ref="M6:M21">IF(ISBLANK(K6),"",J6+K6-L6)</f>
        <v>13.100000000000001</v>
      </c>
      <c r="N6" s="27">
        <f aca="true" t="shared" si="2" ref="N6:N21">IF(ISBLANK(G6),"",IF(ISBLANK(K6),"",I6+M6))</f>
        <v>25.1</v>
      </c>
      <c r="P6"/>
      <c r="Q6"/>
    </row>
    <row r="7" spans="1:14" ht="13.5" customHeight="1">
      <c r="A7" s="15">
        <v>2</v>
      </c>
      <c r="B7" s="8" t="s">
        <v>60</v>
      </c>
      <c r="C7" s="3" t="s">
        <v>16</v>
      </c>
      <c r="D7" s="4" t="s">
        <v>61</v>
      </c>
      <c r="E7" s="35">
        <v>2003</v>
      </c>
      <c r="F7" s="9">
        <v>3</v>
      </c>
      <c r="G7" s="6">
        <v>9.07</v>
      </c>
      <c r="H7" s="16"/>
      <c r="I7" s="26">
        <f t="shared" si="0"/>
        <v>12.07</v>
      </c>
      <c r="J7" s="36">
        <v>3.6</v>
      </c>
      <c r="K7" s="6">
        <v>9</v>
      </c>
      <c r="L7" s="6"/>
      <c r="M7" s="26">
        <f t="shared" si="1"/>
        <v>12.6</v>
      </c>
      <c r="N7" s="27">
        <f t="shared" si="2"/>
        <v>24.67</v>
      </c>
    </row>
    <row r="8" spans="1:14" ht="13.5" customHeight="1">
      <c r="A8" s="15">
        <v>3</v>
      </c>
      <c r="B8" s="8" t="s">
        <v>40</v>
      </c>
      <c r="C8" s="3" t="s">
        <v>37</v>
      </c>
      <c r="D8" s="4" t="s">
        <v>38</v>
      </c>
      <c r="E8" s="35">
        <v>2002</v>
      </c>
      <c r="F8" s="9">
        <v>3</v>
      </c>
      <c r="G8" s="6">
        <v>9.14</v>
      </c>
      <c r="H8" s="16"/>
      <c r="I8" s="26">
        <f t="shared" si="0"/>
        <v>12.14</v>
      </c>
      <c r="J8" s="36">
        <v>4.2</v>
      </c>
      <c r="K8" s="6">
        <v>7.9</v>
      </c>
      <c r="L8" s="6"/>
      <c r="M8" s="26">
        <f t="shared" si="1"/>
        <v>12.100000000000001</v>
      </c>
      <c r="N8" s="27">
        <f t="shared" si="2"/>
        <v>24.240000000000002</v>
      </c>
    </row>
    <row r="9" spans="1:14" ht="13.5" customHeight="1">
      <c r="A9" s="15">
        <v>4</v>
      </c>
      <c r="B9" s="8" t="s">
        <v>39</v>
      </c>
      <c r="C9" s="3" t="s">
        <v>37</v>
      </c>
      <c r="D9" s="4" t="s">
        <v>38</v>
      </c>
      <c r="E9" s="35">
        <v>2002</v>
      </c>
      <c r="F9" s="9">
        <v>3</v>
      </c>
      <c r="G9" s="6">
        <v>8.9</v>
      </c>
      <c r="H9" s="16"/>
      <c r="I9" s="26">
        <f t="shared" si="0"/>
        <v>11.9</v>
      </c>
      <c r="J9" s="9">
        <v>4.2</v>
      </c>
      <c r="K9" s="6">
        <v>7.45</v>
      </c>
      <c r="L9" s="16"/>
      <c r="M9" s="26">
        <f t="shared" si="1"/>
        <v>11.65</v>
      </c>
      <c r="N9" s="27">
        <f t="shared" si="2"/>
        <v>23.55</v>
      </c>
    </row>
    <row r="10" spans="1:14" ht="13.5" customHeight="1">
      <c r="A10" s="140">
        <v>5</v>
      </c>
      <c r="B10" s="131" t="s">
        <v>102</v>
      </c>
      <c r="C10" s="132" t="s">
        <v>20</v>
      </c>
      <c r="D10" s="133" t="s">
        <v>101</v>
      </c>
      <c r="E10" s="141">
        <v>2003</v>
      </c>
      <c r="F10" s="142">
        <v>3</v>
      </c>
      <c r="G10" s="136">
        <v>8.7</v>
      </c>
      <c r="H10" s="137"/>
      <c r="I10" s="138">
        <f t="shared" si="0"/>
        <v>11.7</v>
      </c>
      <c r="J10" s="135">
        <v>3.5</v>
      </c>
      <c r="K10" s="136">
        <v>8.1</v>
      </c>
      <c r="L10" s="136"/>
      <c r="M10" s="138">
        <f t="shared" si="1"/>
        <v>11.6</v>
      </c>
      <c r="N10" s="139">
        <f t="shared" si="2"/>
        <v>23.299999999999997</v>
      </c>
    </row>
    <row r="11" spans="1:14" ht="13.5" customHeight="1">
      <c r="A11" s="15">
        <v>6</v>
      </c>
      <c r="B11" s="8" t="s">
        <v>44</v>
      </c>
      <c r="C11" s="3" t="s">
        <v>19</v>
      </c>
      <c r="D11" s="4" t="s">
        <v>99</v>
      </c>
      <c r="E11" s="35">
        <v>2002</v>
      </c>
      <c r="F11" s="9">
        <v>3</v>
      </c>
      <c r="G11" s="6">
        <v>8.84</v>
      </c>
      <c r="H11" s="16"/>
      <c r="I11" s="26">
        <f t="shared" si="0"/>
        <v>11.84</v>
      </c>
      <c r="J11" s="36">
        <v>3</v>
      </c>
      <c r="K11" s="6">
        <v>8.2</v>
      </c>
      <c r="L11" s="6"/>
      <c r="M11" s="26">
        <f t="shared" si="1"/>
        <v>11.2</v>
      </c>
      <c r="N11" s="27">
        <f t="shared" si="2"/>
        <v>23.04</v>
      </c>
    </row>
    <row r="12" spans="1:14" ht="13.5" customHeight="1">
      <c r="A12" s="140">
        <v>7</v>
      </c>
      <c r="B12" s="131" t="s">
        <v>103</v>
      </c>
      <c r="C12" s="132" t="s">
        <v>20</v>
      </c>
      <c r="D12" s="133" t="s">
        <v>101</v>
      </c>
      <c r="E12" s="141">
        <v>2003</v>
      </c>
      <c r="F12" s="142">
        <v>3</v>
      </c>
      <c r="G12" s="136">
        <v>8.87</v>
      </c>
      <c r="H12" s="137"/>
      <c r="I12" s="138">
        <f t="shared" si="0"/>
        <v>11.87</v>
      </c>
      <c r="J12" s="135">
        <v>2.8</v>
      </c>
      <c r="K12" s="136">
        <v>8.15</v>
      </c>
      <c r="L12" s="136"/>
      <c r="M12" s="138">
        <f t="shared" si="1"/>
        <v>10.95</v>
      </c>
      <c r="N12" s="139">
        <f t="shared" si="2"/>
        <v>22.82</v>
      </c>
    </row>
    <row r="13" spans="1:14" ht="13.5" customHeight="1">
      <c r="A13" s="15">
        <v>8</v>
      </c>
      <c r="B13" s="8" t="s">
        <v>41</v>
      </c>
      <c r="C13" s="3" t="s">
        <v>37</v>
      </c>
      <c r="D13" s="4" t="s">
        <v>38</v>
      </c>
      <c r="E13" s="35">
        <v>2002</v>
      </c>
      <c r="F13" s="9">
        <v>3</v>
      </c>
      <c r="G13" s="6">
        <v>8.74</v>
      </c>
      <c r="H13" s="16"/>
      <c r="I13" s="26">
        <f t="shared" si="0"/>
        <v>11.74</v>
      </c>
      <c r="J13" s="36">
        <v>4.1</v>
      </c>
      <c r="K13" s="6">
        <v>6.85</v>
      </c>
      <c r="L13" s="6"/>
      <c r="M13" s="26">
        <f t="shared" si="1"/>
        <v>10.95</v>
      </c>
      <c r="N13" s="27">
        <f t="shared" si="2"/>
        <v>22.689999999999998</v>
      </c>
    </row>
    <row r="14" spans="1:14" ht="13.5" customHeight="1">
      <c r="A14" s="140">
        <v>9</v>
      </c>
      <c r="B14" s="131" t="s">
        <v>100</v>
      </c>
      <c r="C14" s="132" t="s">
        <v>20</v>
      </c>
      <c r="D14" s="133" t="s">
        <v>101</v>
      </c>
      <c r="E14" s="141">
        <v>2003</v>
      </c>
      <c r="F14" s="142">
        <v>3</v>
      </c>
      <c r="G14" s="136">
        <v>8.33</v>
      </c>
      <c r="H14" s="137"/>
      <c r="I14" s="138">
        <f t="shared" si="0"/>
        <v>11.33</v>
      </c>
      <c r="J14" s="135">
        <v>2.9</v>
      </c>
      <c r="K14" s="136">
        <v>8</v>
      </c>
      <c r="L14" s="136"/>
      <c r="M14" s="138">
        <f t="shared" si="1"/>
        <v>10.9</v>
      </c>
      <c r="N14" s="139">
        <f t="shared" si="2"/>
        <v>22.23</v>
      </c>
    </row>
    <row r="15" spans="1:14" ht="13.5" customHeight="1">
      <c r="A15" s="15">
        <v>10</v>
      </c>
      <c r="B15" s="2" t="s">
        <v>117</v>
      </c>
      <c r="C15" s="3" t="s">
        <v>31</v>
      </c>
      <c r="D15" s="4" t="s">
        <v>30</v>
      </c>
      <c r="E15" s="35">
        <v>2002</v>
      </c>
      <c r="F15" s="9">
        <v>3</v>
      </c>
      <c r="G15" s="6">
        <v>8.64</v>
      </c>
      <c r="H15" s="16"/>
      <c r="I15" s="26">
        <f t="shared" si="0"/>
        <v>11.64</v>
      </c>
      <c r="J15" s="36">
        <v>2</v>
      </c>
      <c r="K15" s="6">
        <v>8.55</v>
      </c>
      <c r="L15" s="6"/>
      <c r="M15" s="26">
        <f t="shared" si="1"/>
        <v>10.55</v>
      </c>
      <c r="N15" s="27">
        <f t="shared" si="2"/>
        <v>22.19</v>
      </c>
    </row>
    <row r="16" spans="1:14" ht="13.5" customHeight="1">
      <c r="A16" s="15">
        <v>11</v>
      </c>
      <c r="B16" s="8" t="s">
        <v>57</v>
      </c>
      <c r="C16" s="3" t="s">
        <v>17</v>
      </c>
      <c r="D16" s="4" t="s">
        <v>18</v>
      </c>
      <c r="E16" s="35">
        <v>2003</v>
      </c>
      <c r="F16" s="9">
        <v>3</v>
      </c>
      <c r="G16" s="6">
        <v>7.7</v>
      </c>
      <c r="H16" s="16"/>
      <c r="I16" s="26">
        <f t="shared" si="0"/>
        <v>10.7</v>
      </c>
      <c r="J16" s="36">
        <v>2.8</v>
      </c>
      <c r="K16" s="6">
        <v>8.2</v>
      </c>
      <c r="L16" s="6"/>
      <c r="M16" s="26">
        <f t="shared" si="1"/>
        <v>11</v>
      </c>
      <c r="N16" s="27">
        <f t="shared" si="2"/>
        <v>21.7</v>
      </c>
    </row>
    <row r="17" spans="1:14" ht="13.5" customHeight="1">
      <c r="A17" s="15">
        <v>12</v>
      </c>
      <c r="B17" s="8" t="s">
        <v>80</v>
      </c>
      <c r="C17" s="3" t="s">
        <v>78</v>
      </c>
      <c r="D17" s="4" t="s">
        <v>79</v>
      </c>
      <c r="E17" s="35">
        <v>2002</v>
      </c>
      <c r="F17" s="9">
        <v>3</v>
      </c>
      <c r="G17" s="6">
        <v>8.84</v>
      </c>
      <c r="H17" s="16"/>
      <c r="I17" s="26">
        <f t="shared" si="0"/>
        <v>11.84</v>
      </c>
      <c r="J17" s="36">
        <v>3.1</v>
      </c>
      <c r="K17" s="6">
        <v>6.6</v>
      </c>
      <c r="L17" s="6"/>
      <c r="M17" s="26">
        <f t="shared" si="1"/>
        <v>9.7</v>
      </c>
      <c r="N17" s="27">
        <f t="shared" si="2"/>
        <v>21.54</v>
      </c>
    </row>
    <row r="18" spans="1:14" ht="13.5" customHeight="1">
      <c r="A18" s="15">
        <v>13</v>
      </c>
      <c r="B18" s="8" t="s">
        <v>77</v>
      </c>
      <c r="C18" s="3" t="s">
        <v>78</v>
      </c>
      <c r="D18" s="4" t="s">
        <v>79</v>
      </c>
      <c r="E18" s="35">
        <v>2003</v>
      </c>
      <c r="F18" s="9">
        <v>3</v>
      </c>
      <c r="G18" s="6">
        <v>8.6</v>
      </c>
      <c r="H18" s="16"/>
      <c r="I18" s="26">
        <f t="shared" si="0"/>
        <v>11.6</v>
      </c>
      <c r="J18" s="36">
        <v>2.9</v>
      </c>
      <c r="K18" s="6">
        <v>6.95</v>
      </c>
      <c r="L18" s="6"/>
      <c r="M18" s="26">
        <f t="shared" si="1"/>
        <v>9.85</v>
      </c>
      <c r="N18" s="27">
        <f t="shared" si="2"/>
        <v>21.45</v>
      </c>
    </row>
    <row r="19" spans="1:14" ht="13.5" customHeight="1">
      <c r="A19" s="15">
        <v>14</v>
      </c>
      <c r="B19" s="8" t="s">
        <v>81</v>
      </c>
      <c r="C19" s="3" t="s">
        <v>78</v>
      </c>
      <c r="D19" s="4" t="s">
        <v>79</v>
      </c>
      <c r="E19" s="35">
        <v>2002</v>
      </c>
      <c r="F19" s="9">
        <v>3</v>
      </c>
      <c r="G19" s="6">
        <v>8.67</v>
      </c>
      <c r="H19" s="16"/>
      <c r="I19" s="26">
        <f t="shared" si="0"/>
        <v>11.67</v>
      </c>
      <c r="J19" s="36">
        <v>3.3</v>
      </c>
      <c r="K19" s="6">
        <v>6.45</v>
      </c>
      <c r="L19" s="6"/>
      <c r="M19" s="26">
        <f t="shared" si="1"/>
        <v>9.75</v>
      </c>
      <c r="N19" s="27">
        <f t="shared" si="2"/>
        <v>21.42</v>
      </c>
    </row>
    <row r="20" spans="1:14" ht="13.5" customHeight="1">
      <c r="A20" s="15">
        <v>15</v>
      </c>
      <c r="B20" s="8" t="s">
        <v>82</v>
      </c>
      <c r="C20" s="3" t="s">
        <v>78</v>
      </c>
      <c r="D20" s="4" t="s">
        <v>79</v>
      </c>
      <c r="E20" s="35">
        <v>2002</v>
      </c>
      <c r="F20" s="9">
        <v>3</v>
      </c>
      <c r="G20" s="6">
        <v>8.37</v>
      </c>
      <c r="H20" s="16"/>
      <c r="I20" s="26">
        <f t="shared" si="0"/>
        <v>11.37</v>
      </c>
      <c r="J20" s="36">
        <v>3.8</v>
      </c>
      <c r="K20" s="6">
        <v>5.95</v>
      </c>
      <c r="L20" s="6"/>
      <c r="M20" s="26">
        <f t="shared" si="1"/>
        <v>9.75</v>
      </c>
      <c r="N20" s="27">
        <f t="shared" si="2"/>
        <v>21.119999999999997</v>
      </c>
    </row>
    <row r="21" spans="1:14" ht="13.5" customHeight="1" thickBot="1">
      <c r="A21" s="15">
        <v>16</v>
      </c>
      <c r="B21" s="117" t="s">
        <v>45</v>
      </c>
      <c r="C21" s="97" t="s">
        <v>19</v>
      </c>
      <c r="D21" s="98" t="s">
        <v>99</v>
      </c>
      <c r="E21" s="99">
        <v>2002</v>
      </c>
      <c r="F21" s="100">
        <v>3</v>
      </c>
      <c r="G21" s="101">
        <v>8.17</v>
      </c>
      <c r="H21" s="102"/>
      <c r="I21" s="103">
        <f t="shared" si="0"/>
        <v>11.17</v>
      </c>
      <c r="J21" s="104">
        <v>3</v>
      </c>
      <c r="K21" s="101">
        <v>6.85</v>
      </c>
      <c r="L21" s="101"/>
      <c r="M21" s="103">
        <f t="shared" si="1"/>
        <v>9.85</v>
      </c>
      <c r="N21" s="105">
        <f t="shared" si="2"/>
        <v>21.02</v>
      </c>
    </row>
    <row r="22" spans="1:5" ht="12.75">
      <c r="A22" s="31"/>
      <c r="B22" s="32"/>
      <c r="C22" s="32"/>
      <c r="D22" s="33"/>
      <c r="E22" s="34"/>
    </row>
    <row r="23" spans="1:5" ht="12.75">
      <c r="A23" s="31"/>
      <c r="B23" s="32"/>
      <c r="C23" s="32"/>
      <c r="D23" s="33"/>
      <c r="E23" s="34"/>
    </row>
    <row r="24" spans="1:5" ht="12.75">
      <c r="A24" s="31"/>
      <c r="B24" s="32"/>
      <c r="C24" s="32"/>
      <c r="D24" s="33"/>
      <c r="E24" s="34"/>
    </row>
    <row r="25" spans="1:5" ht="12.75">
      <c r="A25" s="31"/>
      <c r="B25" s="32"/>
      <c r="C25" s="32"/>
      <c r="D25" s="33"/>
      <c r="E25" s="34"/>
    </row>
    <row r="29" ht="12.75">
      <c r="A29" s="45"/>
    </row>
    <row r="30" ht="12.75">
      <c r="A30" s="45"/>
    </row>
    <row r="31" ht="12.75">
      <c r="A31" s="45"/>
    </row>
  </sheetData>
  <autoFilter ref="A5:N21"/>
  <mergeCells count="3">
    <mergeCell ref="F4:I4"/>
    <mergeCell ref="J4:M4"/>
    <mergeCell ref="N4:N5"/>
  </mergeCells>
  <printOptions/>
  <pageMargins left="0.2755905511811024" right="0.1968503937007874" top="0.2755905511811024" bottom="0.31496062992125984" header="0.2755905511811024" footer="0.35433070866141736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13"/>
  <sheetViews>
    <sheetView workbookViewId="0" topLeftCell="B1">
      <selection activeCell="B7" sqref="B7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140625" style="1" customWidth="1"/>
    <col min="4" max="4" width="21.140625" style="1" customWidth="1"/>
    <col min="5" max="5" width="5.28125" style="1" customWidth="1"/>
    <col min="6" max="7" width="7.28125" style="1" customWidth="1"/>
    <col min="8" max="8" width="6.140625" style="1" customWidth="1"/>
    <col min="9" max="9" width="8.7109375" style="1" customWidth="1"/>
    <col min="10" max="11" width="7.28125" style="1" customWidth="1"/>
    <col min="12" max="12" width="6.140625" style="1" customWidth="1"/>
    <col min="13" max="13" width="8.7109375" style="1" customWidth="1"/>
    <col min="14" max="14" width="9.7109375" style="1" customWidth="1"/>
    <col min="15" max="16384" width="9.140625" style="1" customWidth="1"/>
  </cols>
  <sheetData>
    <row r="1" spans="1:14" ht="26.25" customHeight="1">
      <c r="A1" s="24" t="s">
        <v>10</v>
      </c>
      <c r="D1" s="24"/>
      <c r="M1" s="28" t="s">
        <v>35</v>
      </c>
      <c r="N1" s="25"/>
    </row>
    <row r="3" spans="2:4" ht="13.5" thickBot="1">
      <c r="B3" s="23" t="s">
        <v>29</v>
      </c>
      <c r="D3" s="23" t="s">
        <v>11</v>
      </c>
    </row>
    <row r="4" spans="1:14" ht="18.75" customHeight="1" thickBot="1">
      <c r="A4" s="12"/>
      <c r="B4" s="13" t="s">
        <v>105</v>
      </c>
      <c r="C4" s="13" t="s">
        <v>106</v>
      </c>
      <c r="D4" s="14"/>
      <c r="E4" s="13"/>
      <c r="F4" s="122" t="s">
        <v>110</v>
      </c>
      <c r="G4" s="123"/>
      <c r="H4" s="123"/>
      <c r="I4" s="124"/>
      <c r="J4" s="122" t="s">
        <v>7</v>
      </c>
      <c r="K4" s="123"/>
      <c r="L4" s="123"/>
      <c r="M4" s="124"/>
      <c r="N4" s="125" t="s">
        <v>1</v>
      </c>
    </row>
    <row r="5" spans="1:14" ht="13.5" thickBot="1">
      <c r="A5" s="65" t="s">
        <v>0</v>
      </c>
      <c r="B5" s="66" t="s">
        <v>9</v>
      </c>
      <c r="C5" s="67" t="s">
        <v>3</v>
      </c>
      <c r="D5" s="67" t="s">
        <v>4</v>
      </c>
      <c r="E5" s="66" t="s">
        <v>2</v>
      </c>
      <c r="F5" s="68" t="s">
        <v>21</v>
      </c>
      <c r="G5" s="69" t="s">
        <v>22</v>
      </c>
      <c r="H5" s="69" t="s">
        <v>46</v>
      </c>
      <c r="I5" s="70" t="s">
        <v>8</v>
      </c>
      <c r="J5" s="68" t="s">
        <v>21</v>
      </c>
      <c r="K5" s="69" t="s">
        <v>22</v>
      </c>
      <c r="L5" s="69" t="s">
        <v>46</v>
      </c>
      <c r="M5" s="70" t="s">
        <v>8</v>
      </c>
      <c r="N5" s="126"/>
    </row>
    <row r="6" spans="1:14" ht="13.5" customHeight="1">
      <c r="A6" s="91">
        <v>1</v>
      </c>
      <c r="B6" s="95" t="s">
        <v>107</v>
      </c>
      <c r="C6" s="75"/>
      <c r="D6" s="76"/>
      <c r="E6" s="77"/>
      <c r="F6" s="82"/>
      <c r="G6" s="83"/>
      <c r="H6" s="83"/>
      <c r="I6" s="84">
        <v>8</v>
      </c>
      <c r="J6" s="82"/>
      <c r="K6" s="83"/>
      <c r="L6" s="83"/>
      <c r="M6" s="84">
        <v>8</v>
      </c>
      <c r="N6" s="44">
        <f>M6+I6</f>
        <v>16</v>
      </c>
    </row>
    <row r="7" spans="1:14" ht="13.5" customHeight="1">
      <c r="A7" s="92">
        <v>2</v>
      </c>
      <c r="B7" s="78" t="s">
        <v>108</v>
      </c>
      <c r="C7" s="72"/>
      <c r="D7" s="4"/>
      <c r="E7" s="48"/>
      <c r="F7" s="9"/>
      <c r="G7" s="6"/>
      <c r="H7" s="6"/>
      <c r="I7" s="84">
        <v>8.3</v>
      </c>
      <c r="J7" s="9"/>
      <c r="K7" s="6"/>
      <c r="L7" s="6"/>
      <c r="M7" s="84">
        <v>7.7</v>
      </c>
      <c r="N7" s="44">
        <f>M7+I7</f>
        <v>16</v>
      </c>
    </row>
    <row r="8" spans="1:14" ht="13.5" customHeight="1">
      <c r="A8" s="92">
        <v>3</v>
      </c>
      <c r="B8" s="46" t="s">
        <v>130</v>
      </c>
      <c r="C8" s="72"/>
      <c r="D8" s="4"/>
      <c r="E8" s="48"/>
      <c r="F8" s="9"/>
      <c r="G8" s="6"/>
      <c r="H8" s="6"/>
      <c r="I8" s="84">
        <v>8.2</v>
      </c>
      <c r="J8" s="9"/>
      <c r="K8" s="6"/>
      <c r="L8" s="6"/>
      <c r="M8" s="84">
        <v>7.9</v>
      </c>
      <c r="N8" s="44">
        <f>M8+I8</f>
        <v>16.1</v>
      </c>
    </row>
    <row r="9" spans="1:14" ht="13.5" customHeight="1">
      <c r="A9" s="92">
        <v>4</v>
      </c>
      <c r="B9" s="78" t="s">
        <v>109</v>
      </c>
      <c r="C9" s="72"/>
      <c r="D9" s="4"/>
      <c r="E9" s="48"/>
      <c r="F9" s="9"/>
      <c r="G9" s="6"/>
      <c r="H9" s="6"/>
      <c r="I9" s="84">
        <v>7.5</v>
      </c>
      <c r="J9" s="9"/>
      <c r="K9" s="6"/>
      <c r="L9" s="6"/>
      <c r="M9" s="84">
        <v>7.5</v>
      </c>
      <c r="N9" s="44">
        <f>M9+I9</f>
        <v>15</v>
      </c>
    </row>
    <row r="10" spans="1:14" ht="13.5" customHeight="1">
      <c r="A10" s="92">
        <v>5</v>
      </c>
      <c r="B10" s="78"/>
      <c r="C10" s="72"/>
      <c r="D10" s="4"/>
      <c r="E10" s="48"/>
      <c r="F10" s="9"/>
      <c r="G10" s="6"/>
      <c r="H10" s="6"/>
      <c r="I10" s="84">
        <f>IF(ISBLANK(G10),"",F10+G10-H10)</f>
      </c>
      <c r="J10" s="9"/>
      <c r="K10" s="6"/>
      <c r="L10" s="6"/>
      <c r="M10" s="84">
        <f>IF(ISBLANK(K10),"",J10+K10-L10)</f>
      </c>
      <c r="N10" s="44">
        <f>IF(ISBLANK(G10),"",IF(ISBLANK(K10),"",I10+M10))</f>
      </c>
    </row>
    <row r="11" spans="1:14" ht="12.75">
      <c r="A11" s="93">
        <v>6</v>
      </c>
      <c r="B11" s="46"/>
      <c r="C11" s="39"/>
      <c r="D11" s="40"/>
      <c r="E11" s="43"/>
      <c r="F11" s="78"/>
      <c r="G11" s="72"/>
      <c r="H11" s="72"/>
      <c r="I11" s="84">
        <f>IF(ISBLANK(G11),"",F11+G11-H11)</f>
      </c>
      <c r="J11" s="78"/>
      <c r="K11" s="72"/>
      <c r="L11" s="72"/>
      <c r="M11" s="84">
        <f>IF(ISBLANK(K11),"",J11+K11-L11)</f>
      </c>
      <c r="N11" s="44">
        <f>IF(ISBLANK(G11),"",IF(ISBLANK(K11),"",I11+M11))</f>
      </c>
    </row>
    <row r="12" spans="1:14" ht="12.75">
      <c r="A12" s="93">
        <v>7</v>
      </c>
      <c r="B12" s="46"/>
      <c r="C12" s="39"/>
      <c r="D12" s="40"/>
      <c r="E12" s="43"/>
      <c r="F12" s="78"/>
      <c r="G12" s="72"/>
      <c r="H12" s="72"/>
      <c r="I12" s="84">
        <f>IF(ISBLANK(G12),"",F12+G12-H12)</f>
      </c>
      <c r="J12" s="78"/>
      <c r="K12" s="72"/>
      <c r="L12" s="72"/>
      <c r="M12" s="84">
        <f>IF(ISBLANK(K12),"",J12+K12-L12)</f>
      </c>
      <c r="N12" s="44">
        <f>IF(ISBLANK(G12),"",IF(ISBLANK(K12),"",I12+M12))</f>
      </c>
    </row>
    <row r="13" spans="1:14" ht="13.5" thickBot="1">
      <c r="A13" s="94"/>
      <c r="B13" s="85"/>
      <c r="C13" s="86"/>
      <c r="D13" s="86"/>
      <c r="E13" s="90"/>
      <c r="F13" s="85"/>
      <c r="G13" s="86"/>
      <c r="H13" s="86"/>
      <c r="I13" s="88">
        <f>IF(ISBLANK(G13),"",F13+G13-H13)</f>
      </c>
      <c r="J13" s="85"/>
      <c r="K13" s="86"/>
      <c r="L13" s="86"/>
      <c r="M13" s="88">
        <f>IF(ISBLANK(K13),"",J13+K13-L13)</f>
      </c>
      <c r="N13" s="89">
        <f>IF(ISBLANK(G13),"",IF(ISBLANK(K13),"",I13+M13))</f>
      </c>
    </row>
  </sheetData>
  <mergeCells count="3">
    <mergeCell ref="F4:I4"/>
    <mergeCell ref="J4:M4"/>
    <mergeCell ref="N4:N5"/>
  </mergeCells>
  <printOptions/>
  <pageMargins left="0" right="0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N9"/>
  <sheetViews>
    <sheetView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24.57421875" style="0" bestFit="1" customWidth="1"/>
    <col min="3" max="3" width="13.00390625" style="0" customWidth="1"/>
    <col min="4" max="4" width="16.7109375" style="0" customWidth="1"/>
    <col min="5" max="5" width="14.8515625" style="0" bestFit="1" customWidth="1"/>
    <col min="6" max="6" width="16.28125" style="0" bestFit="1" customWidth="1"/>
    <col min="7" max="7" width="11.421875" style="0" bestFit="1" customWidth="1"/>
    <col min="8" max="8" width="15.8515625" style="0" customWidth="1"/>
    <col min="9" max="16384" width="11.421875" style="0" customWidth="1"/>
  </cols>
  <sheetData>
    <row r="2" spans="1:14" s="1" customFormat="1" ht="26.25" customHeight="1">
      <c r="A2" s="24" t="s">
        <v>10</v>
      </c>
      <c r="D2" s="24"/>
      <c r="H2" s="28" t="s">
        <v>35</v>
      </c>
      <c r="M2" s="28"/>
      <c r="N2" s="25"/>
    </row>
    <row r="3" s="1" customFormat="1" ht="12.75"/>
    <row r="4" spans="2:4" s="1" customFormat="1" ht="13.5" thickBot="1">
      <c r="B4" s="23" t="s">
        <v>29</v>
      </c>
      <c r="D4" s="23" t="s">
        <v>11</v>
      </c>
    </row>
    <row r="5" spans="1:9" ht="12.75">
      <c r="A5" s="64"/>
      <c r="B5" s="64" t="s">
        <v>49</v>
      </c>
      <c r="C5" s="64" t="s">
        <v>113</v>
      </c>
      <c r="D5" s="64"/>
      <c r="E5" s="64" t="s">
        <v>114</v>
      </c>
      <c r="F5" s="64"/>
      <c r="G5" s="64" t="s">
        <v>115</v>
      </c>
      <c r="H5" s="64"/>
      <c r="I5" s="121" t="s">
        <v>48</v>
      </c>
    </row>
    <row r="6" spans="1:9" ht="12.75">
      <c r="A6" s="54">
        <v>1</v>
      </c>
      <c r="B6" s="54" t="s">
        <v>16</v>
      </c>
      <c r="C6" s="55">
        <v>24.67</v>
      </c>
      <c r="D6" s="56" t="s">
        <v>121</v>
      </c>
      <c r="E6" s="55">
        <v>20.85</v>
      </c>
      <c r="F6" s="56" t="s">
        <v>125</v>
      </c>
      <c r="G6" s="55">
        <v>22.15</v>
      </c>
      <c r="H6" s="56" t="s">
        <v>129</v>
      </c>
      <c r="I6" s="57">
        <f>C6+E6+G6</f>
        <v>67.67</v>
      </c>
    </row>
    <row r="7" spans="1:9" ht="12.75">
      <c r="A7" s="54">
        <v>2</v>
      </c>
      <c r="B7" s="52" t="s">
        <v>47</v>
      </c>
      <c r="C7" s="58">
        <v>24.24</v>
      </c>
      <c r="D7" s="59" t="s">
        <v>120</v>
      </c>
      <c r="E7" s="58">
        <v>22.85</v>
      </c>
      <c r="F7" s="59" t="s">
        <v>124</v>
      </c>
      <c r="G7" s="58">
        <v>19</v>
      </c>
      <c r="H7" s="59" t="s">
        <v>128</v>
      </c>
      <c r="I7" s="60">
        <f>C7+E7+G7</f>
        <v>66.09</v>
      </c>
    </row>
    <row r="8" spans="1:9" ht="12.75">
      <c r="A8" s="54">
        <v>3</v>
      </c>
      <c r="B8" s="52" t="s">
        <v>19</v>
      </c>
      <c r="C8" s="120">
        <v>23.04</v>
      </c>
      <c r="D8" s="59" t="s">
        <v>118</v>
      </c>
      <c r="E8" s="58">
        <v>18.65</v>
      </c>
      <c r="F8" s="59" t="s">
        <v>122</v>
      </c>
      <c r="G8" s="58">
        <v>17.05</v>
      </c>
      <c r="H8" s="59" t="s">
        <v>126</v>
      </c>
      <c r="I8" s="60">
        <f>C8+E8+G8</f>
        <v>58.739999999999995</v>
      </c>
    </row>
    <row r="9" spans="1:9" ht="13.5" thickBot="1">
      <c r="A9" s="54">
        <v>4</v>
      </c>
      <c r="B9" s="53" t="s">
        <v>31</v>
      </c>
      <c r="C9" s="61">
        <v>23.5</v>
      </c>
      <c r="D9" s="62" t="s">
        <v>119</v>
      </c>
      <c r="E9" s="61">
        <v>13.8</v>
      </c>
      <c r="F9" s="62" t="s">
        <v>123</v>
      </c>
      <c r="G9" s="61">
        <v>21.1</v>
      </c>
      <c r="H9" s="62" t="s">
        <v>127</v>
      </c>
      <c r="I9" s="63">
        <f>C9+E9+G9</f>
        <v>58.4</v>
      </c>
    </row>
  </sheetData>
  <autoFilter ref="A5:I5"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Mercedes-Benz Engineering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gym</cp:lastModifiedBy>
  <cp:lastPrinted>2010-05-02T18:35:46Z</cp:lastPrinted>
  <dcterms:created xsi:type="dcterms:W3CDTF">2007-04-19T20:38:37Z</dcterms:created>
  <dcterms:modified xsi:type="dcterms:W3CDTF">2010-05-02T18:35:55Z</dcterms:modified>
  <cp:category/>
  <cp:version/>
  <cp:contentType/>
  <cp:contentStatus/>
</cp:coreProperties>
</file>