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tabRatio="649" activeTab="0"/>
  </bookViews>
  <sheets>
    <sheet name="Základní stupeň" sheetId="1" r:id="rId1"/>
    <sheet name="Mladší žákyně" sheetId="2" r:id="rId2"/>
    <sheet name="Starší žákyně" sheetId="3" r:id="rId3"/>
    <sheet name="Žákyně B" sheetId="4" r:id="rId4"/>
    <sheet name="Juniorky B" sheetId="5" r:id="rId5"/>
    <sheet name="Ženy B" sheetId="6" r:id="rId6"/>
  </sheets>
  <definedNames>
    <definedName name="Excel_BuiltIn_Print_Area_3">"$#REF!.$#REF!$#REF!"</definedName>
    <definedName name="_xlnm.Print_Area" localSheetId="4">'Juniorky B'!$A$1:$AE$16</definedName>
    <definedName name="_xlnm.Print_Area" localSheetId="1">'Mladší žákyně'!$A$1:$AE$31</definedName>
    <definedName name="_xlnm.Print_Area" localSheetId="2">'Starší žákyně'!$A$1:$AE$19</definedName>
    <definedName name="_xlnm.Print_Area" localSheetId="0">'Základní stupeň'!$A$1:$AE$34</definedName>
    <definedName name="_xlnm.Print_Area" localSheetId="3">'Žákyně B'!$A$1:$AE$20</definedName>
    <definedName name="_xlnm.Print_Area" localSheetId="5">'Ženy B'!$A$1:$AE$16</definedName>
  </definedNames>
  <calcPr fullCalcOnLoad="1"/>
</workbook>
</file>

<file path=xl/sharedStrings.xml><?xml version="1.0" encoding="utf-8"?>
<sst xmlns="http://schemas.openxmlformats.org/spreadsheetml/2006/main" count="444" uniqueCount="124">
  <si>
    <t>Přebor Jihočeského kraje a kraje Vysočina ve sportovní gymnastice žen</t>
  </si>
  <si>
    <t>Jindřichův Hradec,  26.5.2012</t>
  </si>
  <si>
    <t>Kategorie:</t>
  </si>
  <si>
    <t>Základní stupeň</t>
  </si>
  <si>
    <t>Ředitel závodu:</t>
  </si>
  <si>
    <t>Dita Jírová</t>
  </si>
  <si>
    <t>Hlavní rozhodčí:</t>
  </si>
  <si>
    <t xml:space="preserve">Iva Novotná st. </t>
  </si>
  <si>
    <t>Poř.</t>
  </si>
  <si>
    <t xml:space="preserve">Příjmení a jméno </t>
  </si>
  <si>
    <t>Rok</t>
  </si>
  <si>
    <t>Oddíl</t>
  </si>
  <si>
    <t>Trenér</t>
  </si>
  <si>
    <t xml:space="preserve">Celkem  bodů       </t>
  </si>
  <si>
    <t>Přeskok</t>
  </si>
  <si>
    <t>Bradla</t>
  </si>
  <si>
    <t>Kladina</t>
  </si>
  <si>
    <t>Akrobacie</t>
  </si>
  <si>
    <t>D obt.</t>
  </si>
  <si>
    <t>E vých.</t>
  </si>
  <si>
    <t>E    sr.</t>
  </si>
  <si>
    <t>E konc.</t>
  </si>
  <si>
    <t>sp. sr.</t>
  </si>
  <si>
    <t xml:space="preserve">Σ </t>
  </si>
  <si>
    <t>Pavlíková Leontina</t>
  </si>
  <si>
    <t>TJ Slovan J.Hradec</t>
  </si>
  <si>
    <t>Dvořáková, Benešová, Jírová L.</t>
  </si>
  <si>
    <t>Hemberová Klára</t>
  </si>
  <si>
    <t>Lazar Mara</t>
  </si>
  <si>
    <t>TJ Merkur České Budějovice</t>
  </si>
  <si>
    <t>Polívková</t>
  </si>
  <si>
    <t>Podlahová Adéla</t>
  </si>
  <si>
    <t>TJ Spartak Sezimovo Ústí</t>
  </si>
  <si>
    <t>Blažková,Krejčí,Pazdírková</t>
  </si>
  <si>
    <t>Aubrechtová Kateřina</t>
  </si>
  <si>
    <t>TJ Jiskra Třeboň</t>
  </si>
  <si>
    <t>Kocandová</t>
  </si>
  <si>
    <t>Perle Franciska</t>
  </si>
  <si>
    <t>Tůmová Karolína</t>
  </si>
  <si>
    <t>SG Pelhřimov</t>
  </si>
  <si>
    <t>Zourová, Jiříková</t>
  </si>
  <si>
    <t>Pučejdlová Zuzana</t>
  </si>
  <si>
    <t>Švehlová Kateřina</t>
  </si>
  <si>
    <t>Szczyrbová Jůlie</t>
  </si>
  <si>
    <t>Tomšů Kateřina</t>
  </si>
  <si>
    <t>Kneslová Kateřina</t>
  </si>
  <si>
    <t>Břendová Aneta</t>
  </si>
  <si>
    <t>Makovcová, Rajková</t>
  </si>
  <si>
    <t>Ludvíková Kateřina</t>
  </si>
  <si>
    <t>Mrázková Beata</t>
  </si>
  <si>
    <t>Rousková Bětka</t>
  </si>
  <si>
    <t>Hájková Kateřina</t>
  </si>
  <si>
    <t>TJ Nová Včelnice</t>
  </si>
  <si>
    <t>Blechová</t>
  </si>
  <si>
    <t>Žáková Kristýna</t>
  </si>
  <si>
    <t>TJ Spartak Trhové Sviny</t>
  </si>
  <si>
    <t>Hálová N.</t>
  </si>
  <si>
    <t>Čermáková Adéla</t>
  </si>
  <si>
    <t>Ježková Aneta</t>
  </si>
  <si>
    <t>Šálková Vendula</t>
  </si>
  <si>
    <t>Prachařová Martina</t>
  </si>
  <si>
    <t>Mladší žákyně</t>
  </si>
  <si>
    <t>Jiřina Dvořáková</t>
  </si>
  <si>
    <t xml:space="preserve">Celkem bodů       </t>
  </si>
  <si>
    <t>Říhová Bára</t>
  </si>
  <si>
    <t>Panošová, Cepák</t>
  </si>
  <si>
    <t>Chrpová Barbora</t>
  </si>
  <si>
    <t>Plavcová</t>
  </si>
  <si>
    <t>Veselá Gabriela</t>
  </si>
  <si>
    <t>Dvořáková Adéla</t>
  </si>
  <si>
    <t>Jedličková,Látová, Štufková</t>
  </si>
  <si>
    <t>Picková Magdaléna</t>
  </si>
  <si>
    <t>Přílepková Jana</t>
  </si>
  <si>
    <t>Borovičková Adéla</t>
  </si>
  <si>
    <t>Blafková, Prokop</t>
  </si>
  <si>
    <t>Bendová Denisa</t>
  </si>
  <si>
    <t>Řehoušková Amálie</t>
  </si>
  <si>
    <t>Mašková Natálie</t>
  </si>
  <si>
    <t>Lišková Markéta</t>
  </si>
  <si>
    <t>TJ Lokomotiva Veselí n/Luž.</t>
  </si>
  <si>
    <t>Novotná</t>
  </si>
  <si>
    <t>Vratišovská Zlatka</t>
  </si>
  <si>
    <t>Polívková Zuzana</t>
  </si>
  <si>
    <t>Trang Marie</t>
  </si>
  <si>
    <t>Zaňáková Eliška</t>
  </si>
  <si>
    <t>Ziková Kristýna</t>
  </si>
  <si>
    <t>Kolář</t>
  </si>
  <si>
    <t>Hánová Tereza</t>
  </si>
  <si>
    <t>Slabá Anežka</t>
  </si>
  <si>
    <t>Podoláková Kristýna</t>
  </si>
  <si>
    <t>Starší žákyně</t>
  </si>
  <si>
    <t>Řehoušková Markéta</t>
  </si>
  <si>
    <t>Bago</t>
  </si>
  <si>
    <t>Podlahová Karolína</t>
  </si>
  <si>
    <t>Růžičková Barbora</t>
  </si>
  <si>
    <t>Hanzalová Karolína</t>
  </si>
  <si>
    <t>Šablatúrová Dorota</t>
  </si>
  <si>
    <t>Trajerová Klára</t>
  </si>
  <si>
    <t>Pecínová Lucie</t>
  </si>
  <si>
    <t>Žákyně B</t>
  </si>
  <si>
    <t>Štufková Tereza</t>
  </si>
  <si>
    <t>Kešnarová, Haneflová, Jírová</t>
  </si>
  <si>
    <t>Lapková Tereza</t>
  </si>
  <si>
    <t>Kešnarová Barbora</t>
  </si>
  <si>
    <t>Jedličková Natálie</t>
  </si>
  <si>
    <t>Šimková Zuzana</t>
  </si>
  <si>
    <t>Rychtecká Anna</t>
  </si>
  <si>
    <t>Kubešová Martina</t>
  </si>
  <si>
    <t>Gyselová Julie</t>
  </si>
  <si>
    <t>Juniorky B</t>
  </si>
  <si>
    <t>Jírová Gabriela</t>
  </si>
  <si>
    <t>Matyšová Aneta</t>
  </si>
  <si>
    <t>Vobořilová Dita</t>
  </si>
  <si>
    <t>Stejskalová Adéla</t>
  </si>
  <si>
    <t>Sokol Milevsko</t>
  </si>
  <si>
    <t>Jordánová, Vondráčková</t>
  </si>
  <si>
    <t>TJ Šumavan Vimperk</t>
  </si>
  <si>
    <t>Kotlíková</t>
  </si>
  <si>
    <t>Ženy B</t>
  </si>
  <si>
    <t>Novotná Iva</t>
  </si>
  <si>
    <t>Novotná, Prokop</t>
  </si>
  <si>
    <t>Imbrová Karolína</t>
  </si>
  <si>
    <t>Blafková Kristýna</t>
  </si>
  <si>
    <t>Tetourová Lucie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</si>
</sst>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26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0" fontId="0" fillId="18" borderId="6" applyNumberFormat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 applyProtection="1">
      <alignment/>
      <protection locked="0"/>
    </xf>
    <xf numFmtId="0" fontId="22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26" fillId="18" borderId="10" xfId="0" applyFont="1" applyFill="1" applyBorder="1" applyAlignment="1">
      <alignment horizontal="center" vertical="center" wrapText="1"/>
    </xf>
    <xf numFmtId="49" fontId="26" fillId="18" borderId="10" xfId="0" applyNumberFormat="1" applyFont="1" applyFill="1" applyBorder="1" applyAlignment="1">
      <alignment horizontal="center" vertical="center" wrapText="1"/>
    </xf>
    <xf numFmtId="0" fontId="26" fillId="18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27" fillId="0" borderId="12" xfId="0" applyFont="1" applyBorder="1" applyAlignment="1">
      <alignment/>
    </xf>
    <xf numFmtId="0" fontId="27" fillId="0" borderId="12" xfId="0" applyFont="1" applyBorder="1" applyAlignment="1">
      <alignment horizontal="center"/>
    </xf>
    <xf numFmtId="165" fontId="0" fillId="0" borderId="12" xfId="0" applyNumberFormat="1" applyFill="1" applyBorder="1" applyAlignment="1" applyProtection="1">
      <alignment vertical="top"/>
      <protection locked="0"/>
    </xf>
    <xf numFmtId="2" fontId="0" fillId="0" borderId="12" xfId="0" applyNumberFormat="1" applyFill="1" applyBorder="1" applyAlignment="1" applyProtection="1">
      <alignment vertical="top"/>
      <protection locked="0"/>
    </xf>
    <xf numFmtId="164" fontId="0" fillId="0" borderId="12" xfId="0" applyNumberFormat="1" applyFill="1" applyBorder="1" applyAlignment="1" applyProtection="1">
      <alignment vertical="top"/>
      <protection locked="0"/>
    </xf>
    <xf numFmtId="164" fontId="0" fillId="0" borderId="12" xfId="0" applyNumberFormat="1" applyFill="1" applyBorder="1" applyAlignment="1" applyProtection="1">
      <alignment vertical="top"/>
      <protection/>
    </xf>
    <xf numFmtId="164" fontId="28" fillId="0" borderId="12" xfId="0" applyNumberFormat="1" applyFont="1" applyFill="1" applyBorder="1" applyAlignment="1">
      <alignment vertical="top"/>
    </xf>
    <xf numFmtId="164" fontId="28" fillId="0" borderId="13" xfId="0" applyNumberFormat="1" applyFont="1" applyFill="1" applyBorder="1" applyAlignment="1">
      <alignment vertical="top"/>
    </xf>
    <xf numFmtId="0" fontId="0" fillId="0" borderId="14" xfId="0" applyFill="1" applyBorder="1" applyAlignment="1">
      <alignment horizontal="right" vertical="top"/>
    </xf>
    <xf numFmtId="0" fontId="27" fillId="0" borderId="15" xfId="0" applyFont="1" applyBorder="1" applyAlignment="1">
      <alignment/>
    </xf>
    <xf numFmtId="0" fontId="27" fillId="0" borderId="15" xfId="0" applyFont="1" applyBorder="1" applyAlignment="1">
      <alignment horizontal="center"/>
    </xf>
    <xf numFmtId="164" fontId="28" fillId="0" borderId="16" xfId="0" applyNumberFormat="1" applyFont="1" applyFill="1" applyBorder="1" applyAlignment="1">
      <alignment vertical="top"/>
    </xf>
    <xf numFmtId="165" fontId="0" fillId="0" borderId="15" xfId="0" applyNumberFormat="1" applyFill="1" applyBorder="1" applyAlignment="1" applyProtection="1">
      <alignment vertical="top"/>
      <protection locked="0"/>
    </xf>
    <xf numFmtId="2" fontId="0" fillId="0" borderId="15" xfId="0" applyNumberFormat="1" applyFill="1" applyBorder="1" applyAlignment="1" applyProtection="1">
      <alignment vertical="top"/>
      <protection locked="0"/>
    </xf>
    <xf numFmtId="164" fontId="0" fillId="0" borderId="15" xfId="0" applyNumberFormat="1" applyFill="1" applyBorder="1" applyAlignment="1" applyProtection="1">
      <alignment vertical="top"/>
      <protection locked="0"/>
    </xf>
    <xf numFmtId="164" fontId="0" fillId="0" borderId="17" xfId="0" applyNumberFormat="1" applyFill="1" applyBorder="1" applyAlignment="1" applyProtection="1">
      <alignment vertical="top"/>
      <protection/>
    </xf>
    <xf numFmtId="164" fontId="28" fillId="0" borderId="15" xfId="0" applyNumberFormat="1" applyFont="1" applyFill="1" applyBorder="1" applyAlignment="1">
      <alignment vertical="top"/>
    </xf>
    <xf numFmtId="164" fontId="28" fillId="0" borderId="18" xfId="0" applyNumberFormat="1" applyFont="1" applyFill="1" applyBorder="1" applyAlignment="1">
      <alignment vertical="top"/>
    </xf>
    <xf numFmtId="0" fontId="0" fillId="0" borderId="19" xfId="0" applyFill="1" applyBorder="1" applyAlignment="1">
      <alignment horizontal="right" vertical="top"/>
    </xf>
    <xf numFmtId="0" fontId="0" fillId="0" borderId="20" xfId="0" applyFill="1" applyBorder="1" applyAlignment="1">
      <alignment horizontal="right" vertical="top"/>
    </xf>
    <xf numFmtId="164" fontId="0" fillId="0" borderId="15" xfId="0" applyNumberFormat="1" applyFill="1" applyBorder="1" applyAlignment="1" applyProtection="1">
      <alignment vertical="top"/>
      <protection/>
    </xf>
    <xf numFmtId="0" fontId="0" fillId="0" borderId="21" xfId="0" applyFill="1" applyBorder="1" applyAlignment="1">
      <alignment horizontal="right" vertical="top"/>
    </xf>
    <xf numFmtId="164" fontId="28" fillId="0" borderId="10" xfId="0" applyNumberFormat="1" applyFont="1" applyFill="1" applyBorder="1" applyAlignment="1">
      <alignment vertical="top"/>
    </xf>
    <xf numFmtId="165" fontId="0" fillId="0" borderId="10" xfId="0" applyNumberFormat="1" applyFill="1" applyBorder="1" applyAlignment="1" applyProtection="1">
      <alignment vertical="top"/>
      <protection locked="0"/>
    </xf>
    <xf numFmtId="2" fontId="0" fillId="0" borderId="10" xfId="0" applyNumberFormat="1" applyFill="1" applyBorder="1" applyAlignment="1" applyProtection="1">
      <alignment vertical="top"/>
      <protection locked="0"/>
    </xf>
    <xf numFmtId="164" fontId="0" fillId="0" borderId="10" xfId="0" applyNumberFormat="1" applyFill="1" applyBorder="1" applyAlignment="1" applyProtection="1">
      <alignment vertical="top"/>
      <protection locked="0"/>
    </xf>
    <xf numFmtId="164" fontId="0" fillId="0" borderId="10" xfId="0" applyNumberFormat="1" applyFill="1" applyBorder="1" applyAlignment="1" applyProtection="1">
      <alignment vertical="top"/>
      <protection/>
    </xf>
    <xf numFmtId="164" fontId="28" fillId="0" borderId="11" xfId="0" applyNumberFormat="1" applyFont="1" applyFill="1" applyBorder="1" applyAlignment="1">
      <alignment vertical="top"/>
    </xf>
    <xf numFmtId="0" fontId="27" fillId="0" borderId="10" xfId="0" applyFont="1" applyFill="1" applyBorder="1" applyAlignment="1">
      <alignment/>
    </xf>
    <xf numFmtId="0" fontId="26" fillId="18" borderId="22" xfId="0" applyFont="1" applyFill="1" applyBorder="1" applyAlignment="1">
      <alignment horizontal="center" vertical="center" wrapText="1"/>
    </xf>
    <xf numFmtId="49" fontId="26" fillId="18" borderId="22" xfId="0" applyNumberFormat="1" applyFont="1" applyFill="1" applyBorder="1" applyAlignment="1">
      <alignment horizontal="center" vertical="center" wrapText="1"/>
    </xf>
    <xf numFmtId="0" fontId="26" fillId="18" borderId="23" xfId="0" applyFont="1" applyFill="1" applyBorder="1" applyAlignment="1">
      <alignment horizontal="center" vertical="center" wrapText="1"/>
    </xf>
    <xf numFmtId="0" fontId="0" fillId="0" borderId="20" xfId="0" applyFill="1" applyBorder="1" applyAlignment="1" applyProtection="1">
      <alignment horizontal="right" vertical="top"/>
      <protection locked="0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0" fillId="0" borderId="24" xfId="0" applyFill="1" applyBorder="1" applyAlignment="1">
      <alignment horizontal="right" vertical="top"/>
    </xf>
    <xf numFmtId="164" fontId="28" fillId="0" borderId="25" xfId="0" applyNumberFormat="1" applyFont="1" applyFill="1" applyBorder="1" applyAlignment="1">
      <alignment vertical="top"/>
    </xf>
    <xf numFmtId="164" fontId="0" fillId="0" borderId="26" xfId="0" applyNumberFormat="1" applyFill="1" applyBorder="1" applyAlignment="1" applyProtection="1">
      <alignment vertical="top"/>
      <protection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4" fillId="18" borderId="27" xfId="0" applyFont="1" applyFill="1" applyBorder="1" applyAlignment="1">
      <alignment horizontal="center" vertical="center"/>
    </xf>
    <xf numFmtId="0" fontId="24" fillId="18" borderId="28" xfId="0" applyFont="1" applyFill="1" applyBorder="1" applyAlignment="1">
      <alignment horizontal="center" vertical="center"/>
    </xf>
    <xf numFmtId="0" fontId="24" fillId="18" borderId="28" xfId="0" applyFont="1" applyFill="1" applyBorder="1" applyAlignment="1">
      <alignment horizontal="center" vertical="center" wrapText="1"/>
    </xf>
    <xf numFmtId="0" fontId="25" fillId="18" borderId="12" xfId="0" applyFont="1" applyFill="1" applyBorder="1" applyAlignment="1">
      <alignment horizontal="left" vertical="center" indent="5"/>
    </xf>
    <xf numFmtId="0" fontId="25" fillId="18" borderId="13" xfId="0" applyFont="1" applyFill="1" applyBorder="1" applyAlignment="1">
      <alignment horizontal="left" vertical="center" indent="5"/>
    </xf>
    <xf numFmtId="0" fontId="24" fillId="18" borderId="29" xfId="0" applyFont="1" applyFill="1" applyBorder="1" applyAlignment="1">
      <alignment horizontal="center" vertical="center"/>
    </xf>
    <xf numFmtId="0" fontId="24" fillId="18" borderId="30" xfId="0" applyFont="1" applyFill="1" applyBorder="1" applyAlignment="1">
      <alignment horizontal="center" vertical="center"/>
    </xf>
    <xf numFmtId="0" fontId="24" fillId="18" borderId="30" xfId="0" applyFont="1" applyFill="1" applyBorder="1" applyAlignment="1">
      <alignment horizontal="center" vertical="center" wrapText="1"/>
    </xf>
    <xf numFmtId="0" fontId="0" fillId="24" borderId="31" xfId="0" applyFill="1" applyBorder="1" applyAlignment="1">
      <alignment horizontal="right" vertical="top"/>
    </xf>
    <xf numFmtId="0" fontId="27" fillId="24" borderId="12" xfId="0" applyFont="1" applyFill="1" applyBorder="1" applyAlignment="1">
      <alignment/>
    </xf>
    <xf numFmtId="0" fontId="27" fillId="24" borderId="12" xfId="0" applyFont="1" applyFill="1" applyBorder="1" applyAlignment="1">
      <alignment horizontal="center"/>
    </xf>
    <xf numFmtId="164" fontId="28" fillId="24" borderId="32" xfId="0" applyNumberFormat="1" applyFont="1" applyFill="1" applyBorder="1" applyAlignment="1">
      <alignment vertical="top"/>
    </xf>
    <xf numFmtId="165" fontId="0" fillId="24" borderId="12" xfId="0" applyNumberFormat="1" applyFill="1" applyBorder="1" applyAlignment="1" applyProtection="1">
      <alignment vertical="top"/>
      <protection locked="0"/>
    </xf>
    <xf numFmtId="2" fontId="0" fillId="24" borderId="12" xfId="0" applyNumberFormat="1" applyFill="1" applyBorder="1" applyAlignment="1" applyProtection="1">
      <alignment vertical="top"/>
      <protection locked="0"/>
    </xf>
    <xf numFmtId="164" fontId="0" fillId="24" borderId="12" xfId="0" applyNumberFormat="1" applyFill="1" applyBorder="1" applyAlignment="1" applyProtection="1">
      <alignment vertical="top"/>
      <protection locked="0"/>
    </xf>
    <xf numFmtId="164" fontId="0" fillId="24" borderId="12" xfId="0" applyNumberFormat="1" applyFill="1" applyBorder="1" applyAlignment="1" applyProtection="1">
      <alignment vertical="top"/>
      <protection/>
    </xf>
    <xf numFmtId="164" fontId="28" fillId="24" borderId="12" xfId="0" applyNumberFormat="1" applyFont="1" applyFill="1" applyBorder="1" applyAlignment="1">
      <alignment vertical="top"/>
    </xf>
    <xf numFmtId="164" fontId="28" fillId="24" borderId="13" xfId="0" applyNumberFormat="1" applyFont="1" applyFill="1" applyBorder="1" applyAlignment="1">
      <alignment vertical="top"/>
    </xf>
    <xf numFmtId="0" fontId="0" fillId="24" borderId="14" xfId="0" applyFill="1" applyBorder="1" applyAlignment="1">
      <alignment horizontal="right" vertical="top"/>
    </xf>
    <xf numFmtId="0" fontId="27" fillId="24" borderId="15" xfId="0" applyFont="1" applyFill="1" applyBorder="1" applyAlignment="1">
      <alignment/>
    </xf>
    <xf numFmtId="0" fontId="27" fillId="24" borderId="15" xfId="0" applyFont="1" applyFill="1" applyBorder="1" applyAlignment="1">
      <alignment horizontal="center"/>
    </xf>
    <xf numFmtId="164" fontId="28" fillId="24" borderId="16" xfId="0" applyNumberFormat="1" applyFont="1" applyFill="1" applyBorder="1" applyAlignment="1">
      <alignment vertical="top"/>
    </xf>
    <xf numFmtId="165" fontId="0" fillId="24" borderId="15" xfId="0" applyNumberFormat="1" applyFill="1" applyBorder="1" applyAlignment="1" applyProtection="1">
      <alignment vertical="top"/>
      <protection locked="0"/>
    </xf>
    <xf numFmtId="2" fontId="0" fillId="24" borderId="15" xfId="0" applyNumberFormat="1" applyFill="1" applyBorder="1" applyAlignment="1" applyProtection="1">
      <alignment vertical="top"/>
      <protection locked="0"/>
    </xf>
    <xf numFmtId="164" fontId="0" fillId="24" borderId="15" xfId="0" applyNumberFormat="1" applyFill="1" applyBorder="1" applyAlignment="1" applyProtection="1">
      <alignment vertical="top"/>
      <protection locked="0"/>
    </xf>
    <xf numFmtId="164" fontId="0" fillId="24" borderId="17" xfId="0" applyNumberFormat="1" applyFill="1" applyBorder="1" applyAlignment="1" applyProtection="1">
      <alignment vertical="top"/>
      <protection/>
    </xf>
    <xf numFmtId="164" fontId="28" fillId="24" borderId="15" xfId="0" applyNumberFormat="1" applyFont="1" applyFill="1" applyBorder="1" applyAlignment="1">
      <alignment vertical="top"/>
    </xf>
    <xf numFmtId="164" fontId="28" fillId="24" borderId="18" xfId="0" applyNumberFormat="1" applyFont="1" applyFill="1" applyBorder="1" applyAlignment="1">
      <alignment vertical="top"/>
    </xf>
    <xf numFmtId="0" fontId="0" fillId="24" borderId="20" xfId="0" applyFill="1" applyBorder="1" applyAlignment="1">
      <alignment horizontal="right" vertical="top"/>
    </xf>
    <xf numFmtId="164" fontId="0" fillId="24" borderId="15" xfId="0" applyNumberFormat="1" applyFill="1" applyBorder="1" applyAlignment="1" applyProtection="1">
      <alignment vertical="top"/>
      <protection/>
    </xf>
    <xf numFmtId="0" fontId="0" fillId="24" borderId="21" xfId="0" applyFill="1" applyBorder="1" applyAlignment="1">
      <alignment horizontal="right" vertical="top"/>
    </xf>
    <xf numFmtId="0" fontId="27" fillId="24" borderId="10" xfId="0" applyFont="1" applyFill="1" applyBorder="1" applyAlignment="1">
      <alignment/>
    </xf>
    <xf numFmtId="0" fontId="27" fillId="24" borderId="10" xfId="0" applyFont="1" applyFill="1" applyBorder="1" applyAlignment="1">
      <alignment horizontal="center"/>
    </xf>
    <xf numFmtId="164" fontId="28" fillId="24" borderId="10" xfId="0" applyNumberFormat="1" applyFont="1" applyFill="1" applyBorder="1" applyAlignment="1">
      <alignment vertical="top"/>
    </xf>
    <xf numFmtId="165" fontId="0" fillId="24" borderId="10" xfId="0" applyNumberFormat="1" applyFill="1" applyBorder="1" applyAlignment="1" applyProtection="1">
      <alignment vertical="top"/>
      <protection locked="0"/>
    </xf>
    <xf numFmtId="2" fontId="0" fillId="24" borderId="10" xfId="0" applyNumberFormat="1" applyFill="1" applyBorder="1" applyAlignment="1" applyProtection="1">
      <alignment vertical="top"/>
      <protection locked="0"/>
    </xf>
    <xf numFmtId="164" fontId="0" fillId="24" borderId="10" xfId="0" applyNumberFormat="1" applyFill="1" applyBorder="1" applyAlignment="1" applyProtection="1">
      <alignment vertical="top"/>
      <protection locked="0"/>
    </xf>
    <xf numFmtId="164" fontId="0" fillId="24" borderId="10" xfId="0" applyNumberFormat="1" applyFill="1" applyBorder="1" applyAlignment="1" applyProtection="1">
      <alignment vertical="top"/>
      <protection/>
    </xf>
    <xf numFmtId="164" fontId="28" fillId="24" borderId="11" xfId="0" applyNumberFormat="1" applyFont="1" applyFill="1" applyBorder="1" applyAlignment="1">
      <alignment vertical="top"/>
    </xf>
    <xf numFmtId="0" fontId="0" fillId="24" borderId="19" xfId="0" applyFill="1" applyBorder="1" applyAlignment="1">
      <alignment horizontal="right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38100</xdr:colOff>
      <xdr:row>10</xdr:row>
      <xdr:rowOff>57150</xdr:rowOff>
    </xdr:from>
    <xdr:to>
      <xdr:col>30</xdr:col>
      <xdr:colOff>419100</xdr:colOff>
      <xdr:row>10</xdr:row>
      <xdr:rowOff>447675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44675" y="2200275"/>
          <a:ext cx="6381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361950</xdr:colOff>
      <xdr:row>10</xdr:row>
      <xdr:rowOff>38100</xdr:rowOff>
    </xdr:from>
    <xdr:to>
      <xdr:col>12</xdr:col>
      <xdr:colOff>342900</xdr:colOff>
      <xdr:row>10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2181225"/>
          <a:ext cx="6381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10</xdr:row>
      <xdr:rowOff>66675</xdr:rowOff>
    </xdr:from>
    <xdr:to>
      <xdr:col>18</xdr:col>
      <xdr:colOff>352425</xdr:colOff>
      <xdr:row>10</xdr:row>
      <xdr:rowOff>466725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20300" y="2209800"/>
          <a:ext cx="6096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0</xdr:colOff>
      <xdr:row>10</xdr:row>
      <xdr:rowOff>57150</xdr:rowOff>
    </xdr:from>
    <xdr:to>
      <xdr:col>24</xdr:col>
      <xdr:colOff>390525</xdr:colOff>
      <xdr:row>10</xdr:row>
      <xdr:rowOff>457200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96775" y="2200275"/>
          <a:ext cx="6477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24</xdr:col>
      <xdr:colOff>57150</xdr:colOff>
      <xdr:row>1</xdr:row>
      <xdr:rowOff>9525</xdr:rowOff>
    </xdr:from>
    <xdr:to>
      <xdr:col>30</xdr:col>
      <xdr:colOff>438150</xdr:colOff>
      <xdr:row>7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11100" y="171450"/>
          <a:ext cx="25908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38100</xdr:colOff>
      <xdr:row>10</xdr:row>
      <xdr:rowOff>57150</xdr:rowOff>
    </xdr:from>
    <xdr:to>
      <xdr:col>30</xdr:col>
      <xdr:colOff>419100</xdr:colOff>
      <xdr:row>10</xdr:row>
      <xdr:rowOff>447675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0" y="2200275"/>
          <a:ext cx="6381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333375</xdr:colOff>
      <xdr:row>10</xdr:row>
      <xdr:rowOff>9525</xdr:rowOff>
    </xdr:from>
    <xdr:to>
      <xdr:col>12</xdr:col>
      <xdr:colOff>314325</xdr:colOff>
      <xdr:row>10</xdr:row>
      <xdr:rowOff>438150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2152650"/>
          <a:ext cx="6381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10</xdr:row>
      <xdr:rowOff>66675</xdr:rowOff>
    </xdr:from>
    <xdr:to>
      <xdr:col>18</xdr:col>
      <xdr:colOff>352425</xdr:colOff>
      <xdr:row>10</xdr:row>
      <xdr:rowOff>466725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2209800"/>
          <a:ext cx="6096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0</xdr:colOff>
      <xdr:row>10</xdr:row>
      <xdr:rowOff>57150</xdr:rowOff>
    </xdr:from>
    <xdr:to>
      <xdr:col>24</xdr:col>
      <xdr:colOff>390525</xdr:colOff>
      <xdr:row>10</xdr:row>
      <xdr:rowOff>457200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34850" y="2200275"/>
          <a:ext cx="6477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24</xdr:col>
      <xdr:colOff>76200</xdr:colOff>
      <xdr:row>1</xdr:row>
      <xdr:rowOff>95250</xdr:rowOff>
    </xdr:from>
    <xdr:to>
      <xdr:col>30</xdr:col>
      <xdr:colOff>457200</xdr:colOff>
      <xdr:row>7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68225" y="257175"/>
          <a:ext cx="25908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38100</xdr:colOff>
      <xdr:row>10</xdr:row>
      <xdr:rowOff>57150</xdr:rowOff>
    </xdr:from>
    <xdr:to>
      <xdr:col>30</xdr:col>
      <xdr:colOff>419100</xdr:colOff>
      <xdr:row>10</xdr:row>
      <xdr:rowOff>447675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58950" y="2200275"/>
          <a:ext cx="6381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381000</xdr:colOff>
      <xdr:row>10</xdr:row>
      <xdr:rowOff>47625</xdr:rowOff>
    </xdr:from>
    <xdr:to>
      <xdr:col>12</xdr:col>
      <xdr:colOff>361950</xdr:colOff>
      <xdr:row>10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2190750"/>
          <a:ext cx="6381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10</xdr:row>
      <xdr:rowOff>66675</xdr:rowOff>
    </xdr:from>
    <xdr:to>
      <xdr:col>18</xdr:col>
      <xdr:colOff>352425</xdr:colOff>
      <xdr:row>10</xdr:row>
      <xdr:rowOff>466725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34575" y="2209800"/>
          <a:ext cx="6096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0</xdr:colOff>
      <xdr:row>10</xdr:row>
      <xdr:rowOff>57150</xdr:rowOff>
    </xdr:from>
    <xdr:to>
      <xdr:col>24</xdr:col>
      <xdr:colOff>390525</xdr:colOff>
      <xdr:row>10</xdr:row>
      <xdr:rowOff>457200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11050" y="2200275"/>
          <a:ext cx="6477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1</xdr:row>
      <xdr:rowOff>19050</xdr:rowOff>
    </xdr:from>
    <xdr:to>
      <xdr:col>30</xdr:col>
      <xdr:colOff>409575</xdr:colOff>
      <xdr:row>7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80975"/>
          <a:ext cx="25908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38100</xdr:colOff>
      <xdr:row>10</xdr:row>
      <xdr:rowOff>57150</xdr:rowOff>
    </xdr:from>
    <xdr:to>
      <xdr:col>30</xdr:col>
      <xdr:colOff>419100</xdr:colOff>
      <xdr:row>10</xdr:row>
      <xdr:rowOff>447675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92275" y="2200275"/>
          <a:ext cx="6381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342900</xdr:colOff>
      <xdr:row>10</xdr:row>
      <xdr:rowOff>57150</xdr:rowOff>
    </xdr:from>
    <xdr:to>
      <xdr:col>12</xdr:col>
      <xdr:colOff>323850</xdr:colOff>
      <xdr:row>10</xdr:row>
      <xdr:rowOff>485775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2200275"/>
          <a:ext cx="6381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10</xdr:row>
      <xdr:rowOff>66675</xdr:rowOff>
    </xdr:from>
    <xdr:to>
      <xdr:col>18</xdr:col>
      <xdr:colOff>352425</xdr:colOff>
      <xdr:row>10</xdr:row>
      <xdr:rowOff>466725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2209800"/>
          <a:ext cx="6096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0</xdr:colOff>
      <xdr:row>10</xdr:row>
      <xdr:rowOff>57150</xdr:rowOff>
    </xdr:from>
    <xdr:to>
      <xdr:col>24</xdr:col>
      <xdr:colOff>390525</xdr:colOff>
      <xdr:row>10</xdr:row>
      <xdr:rowOff>457200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44375" y="2200275"/>
          <a:ext cx="6477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24</xdr:col>
      <xdr:colOff>76200</xdr:colOff>
      <xdr:row>1</xdr:row>
      <xdr:rowOff>95250</xdr:rowOff>
    </xdr:from>
    <xdr:to>
      <xdr:col>30</xdr:col>
      <xdr:colOff>457200</xdr:colOff>
      <xdr:row>7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77750" y="257175"/>
          <a:ext cx="25908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38100</xdr:colOff>
      <xdr:row>10</xdr:row>
      <xdr:rowOff>57150</xdr:rowOff>
    </xdr:from>
    <xdr:to>
      <xdr:col>30</xdr:col>
      <xdr:colOff>419100</xdr:colOff>
      <xdr:row>10</xdr:row>
      <xdr:rowOff>447675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92275" y="2200275"/>
          <a:ext cx="6381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342900</xdr:colOff>
      <xdr:row>10</xdr:row>
      <xdr:rowOff>57150</xdr:rowOff>
    </xdr:from>
    <xdr:to>
      <xdr:col>12</xdr:col>
      <xdr:colOff>323850</xdr:colOff>
      <xdr:row>10</xdr:row>
      <xdr:rowOff>485775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2200275"/>
          <a:ext cx="6381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10</xdr:row>
      <xdr:rowOff>66675</xdr:rowOff>
    </xdr:from>
    <xdr:to>
      <xdr:col>18</xdr:col>
      <xdr:colOff>352425</xdr:colOff>
      <xdr:row>10</xdr:row>
      <xdr:rowOff>466725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2209800"/>
          <a:ext cx="6096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0</xdr:colOff>
      <xdr:row>10</xdr:row>
      <xdr:rowOff>57150</xdr:rowOff>
    </xdr:from>
    <xdr:to>
      <xdr:col>24</xdr:col>
      <xdr:colOff>390525</xdr:colOff>
      <xdr:row>10</xdr:row>
      <xdr:rowOff>457200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44375" y="2200275"/>
          <a:ext cx="6477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24</xdr:col>
      <xdr:colOff>66675</xdr:colOff>
      <xdr:row>1</xdr:row>
      <xdr:rowOff>104775</xdr:rowOff>
    </xdr:from>
    <xdr:to>
      <xdr:col>30</xdr:col>
      <xdr:colOff>447675</xdr:colOff>
      <xdr:row>7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68225" y="266700"/>
          <a:ext cx="25908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38100</xdr:colOff>
      <xdr:row>10</xdr:row>
      <xdr:rowOff>57150</xdr:rowOff>
    </xdr:from>
    <xdr:to>
      <xdr:col>30</xdr:col>
      <xdr:colOff>419100</xdr:colOff>
      <xdr:row>10</xdr:row>
      <xdr:rowOff>447675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92275" y="2200275"/>
          <a:ext cx="6381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342900</xdr:colOff>
      <xdr:row>10</xdr:row>
      <xdr:rowOff>57150</xdr:rowOff>
    </xdr:from>
    <xdr:to>
      <xdr:col>12</xdr:col>
      <xdr:colOff>323850</xdr:colOff>
      <xdr:row>10</xdr:row>
      <xdr:rowOff>485775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2200275"/>
          <a:ext cx="6381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10</xdr:row>
      <xdr:rowOff>66675</xdr:rowOff>
    </xdr:from>
    <xdr:to>
      <xdr:col>18</xdr:col>
      <xdr:colOff>352425</xdr:colOff>
      <xdr:row>10</xdr:row>
      <xdr:rowOff>466725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2209800"/>
          <a:ext cx="6096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0</xdr:colOff>
      <xdr:row>10</xdr:row>
      <xdr:rowOff>57150</xdr:rowOff>
    </xdr:from>
    <xdr:to>
      <xdr:col>24</xdr:col>
      <xdr:colOff>390525</xdr:colOff>
      <xdr:row>10</xdr:row>
      <xdr:rowOff>457200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44375" y="2200275"/>
          <a:ext cx="6477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24</xdr:col>
      <xdr:colOff>114300</xdr:colOff>
      <xdr:row>1</xdr:row>
      <xdr:rowOff>133350</xdr:rowOff>
    </xdr:from>
    <xdr:to>
      <xdr:col>31</xdr:col>
      <xdr:colOff>19050</xdr:colOff>
      <xdr:row>7</xdr:row>
      <xdr:rowOff>133350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15850" y="295275"/>
          <a:ext cx="25908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34"/>
  <sheetViews>
    <sheetView tabSelected="1" zoomScale="90" zoomScaleNormal="90" workbookViewId="0" topLeftCell="A1">
      <selection activeCell="B4" sqref="B4:AE4"/>
    </sheetView>
  </sheetViews>
  <sheetFormatPr defaultColWidth="9.140625" defaultRowHeight="12.75"/>
  <cols>
    <col min="1" max="1" width="0.9921875" style="1" customWidth="1"/>
    <col min="2" max="2" width="3.57421875" style="1" customWidth="1"/>
    <col min="3" max="3" width="20.8515625" style="1" customWidth="1"/>
    <col min="4" max="4" width="5.7109375" style="1" customWidth="1"/>
    <col min="5" max="5" width="27.140625" style="1" customWidth="1"/>
    <col min="6" max="6" width="28.00390625" style="1" customWidth="1"/>
    <col min="7" max="7" width="7.8515625" style="1" customWidth="1"/>
    <col min="8" max="8" width="4.8515625" style="2" customWidth="1"/>
    <col min="9" max="9" width="6.00390625" style="2" customWidth="1"/>
    <col min="10" max="10" width="6.140625" style="2" customWidth="1"/>
    <col min="11" max="11" width="6.00390625" style="2" customWidth="1"/>
    <col min="12" max="12" width="3.8515625" style="2" customWidth="1"/>
    <col min="13" max="13" width="7.140625" style="2" customWidth="1"/>
    <col min="14" max="14" width="4.00390625" style="1" customWidth="1"/>
    <col min="15" max="15" width="6.00390625" style="1" customWidth="1"/>
    <col min="16" max="16" width="6.140625" style="1" customWidth="1"/>
    <col min="17" max="17" width="6.00390625" style="1" customWidth="1"/>
    <col min="18" max="18" width="3.8515625" style="1" customWidth="1"/>
    <col min="19" max="19" width="7.140625" style="1" customWidth="1"/>
    <col min="20" max="20" width="4.00390625" style="1" customWidth="1"/>
    <col min="21" max="21" width="6.00390625" style="1" customWidth="1"/>
    <col min="22" max="22" width="7.140625" style="1" customWidth="1"/>
    <col min="23" max="23" width="6.00390625" style="1" customWidth="1"/>
    <col min="24" max="24" width="3.8515625" style="1" customWidth="1"/>
    <col min="25" max="25" width="7.140625" style="1" customWidth="1"/>
    <col min="26" max="26" width="4.00390625" style="1" customWidth="1"/>
    <col min="27" max="27" width="6.00390625" style="1" customWidth="1"/>
    <col min="28" max="28" width="6.140625" style="1" customWidth="1"/>
    <col min="29" max="29" width="6.00390625" style="1" customWidth="1"/>
    <col min="30" max="30" width="3.8515625" style="1" customWidth="1"/>
    <col min="31" max="31" width="7.140625" style="1" customWidth="1"/>
    <col min="32" max="16384" width="9.140625" style="1" customWidth="1"/>
  </cols>
  <sheetData>
    <row r="2" spans="2:31" ht="33" customHeight="1">
      <c r="B2" s="52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3" spans="3:31" ht="18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1" ht="25.5">
      <c r="B4" s="53" t="s">
        <v>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ht="12.75"/>
    <row r="6" spans="2:13" s="4" customFormat="1" ht="15.75">
      <c r="B6" s="5" t="s">
        <v>2</v>
      </c>
      <c r="C6" s="5"/>
      <c r="D6" s="6" t="s">
        <v>3</v>
      </c>
      <c r="H6" s="7"/>
      <c r="I6" s="7"/>
      <c r="J6" s="7"/>
      <c r="K6" s="7"/>
      <c r="L6" s="7"/>
      <c r="M6" s="7"/>
    </row>
    <row r="7" spans="2:4" ht="12.75">
      <c r="B7" s="8"/>
      <c r="C7" s="8"/>
      <c r="D7" s="8"/>
    </row>
    <row r="8" spans="2:4" ht="12.75">
      <c r="B8" s="8" t="s">
        <v>4</v>
      </c>
      <c r="C8" s="8"/>
      <c r="D8" s="9" t="s">
        <v>5</v>
      </c>
    </row>
    <row r="9" spans="2:4" ht="12.75">
      <c r="B9" s="8" t="s">
        <v>6</v>
      </c>
      <c r="C9" s="8"/>
      <c r="D9" s="9" t="s">
        <v>7</v>
      </c>
    </row>
    <row r="11" spans="2:31" ht="42" customHeight="1">
      <c r="B11" s="54" t="s">
        <v>8</v>
      </c>
      <c r="C11" s="55" t="s">
        <v>9</v>
      </c>
      <c r="D11" s="55" t="s">
        <v>10</v>
      </c>
      <c r="E11" s="55" t="s">
        <v>11</v>
      </c>
      <c r="F11" s="55" t="s">
        <v>12</v>
      </c>
      <c r="G11" s="56" t="s">
        <v>13</v>
      </c>
      <c r="H11" s="57" t="s">
        <v>14</v>
      </c>
      <c r="I11" s="57"/>
      <c r="J11" s="57"/>
      <c r="K11" s="57"/>
      <c r="L11" s="57"/>
      <c r="M11" s="57"/>
      <c r="N11" s="57" t="s">
        <v>15</v>
      </c>
      <c r="O11" s="57"/>
      <c r="P11" s="57"/>
      <c r="Q11" s="57"/>
      <c r="R11" s="57"/>
      <c r="S11" s="57"/>
      <c r="T11" s="57" t="s">
        <v>16</v>
      </c>
      <c r="U11" s="57"/>
      <c r="V11" s="57"/>
      <c r="W11" s="57"/>
      <c r="X11" s="57"/>
      <c r="Y11" s="57"/>
      <c r="Z11" s="58" t="s">
        <v>17</v>
      </c>
      <c r="AA11" s="58"/>
      <c r="AB11" s="58"/>
      <c r="AC11" s="58"/>
      <c r="AD11" s="58"/>
      <c r="AE11" s="58"/>
    </row>
    <row r="12" spans="2:31" ht="34.5" customHeight="1" thickBot="1">
      <c r="B12" s="54"/>
      <c r="C12" s="55"/>
      <c r="D12" s="55"/>
      <c r="E12" s="55"/>
      <c r="F12" s="55"/>
      <c r="G12" s="56"/>
      <c r="H12" s="10" t="s">
        <v>18</v>
      </c>
      <c r="I12" s="10" t="s">
        <v>19</v>
      </c>
      <c r="J12" s="11" t="s">
        <v>20</v>
      </c>
      <c r="K12" s="10" t="s">
        <v>21</v>
      </c>
      <c r="L12" s="11" t="s">
        <v>22</v>
      </c>
      <c r="M12" s="10" t="s">
        <v>23</v>
      </c>
      <c r="N12" s="10" t="s">
        <v>18</v>
      </c>
      <c r="O12" s="10" t="s">
        <v>19</v>
      </c>
      <c r="P12" s="11" t="s">
        <v>20</v>
      </c>
      <c r="Q12" s="10" t="s">
        <v>21</v>
      </c>
      <c r="R12" s="11" t="s">
        <v>22</v>
      </c>
      <c r="S12" s="10" t="s">
        <v>23</v>
      </c>
      <c r="T12" s="10" t="s">
        <v>18</v>
      </c>
      <c r="U12" s="10" t="s">
        <v>19</v>
      </c>
      <c r="V12" s="11" t="s">
        <v>20</v>
      </c>
      <c r="W12" s="10" t="s">
        <v>21</v>
      </c>
      <c r="X12" s="11" t="s">
        <v>22</v>
      </c>
      <c r="Y12" s="10" t="s">
        <v>23</v>
      </c>
      <c r="Z12" s="10" t="s">
        <v>18</v>
      </c>
      <c r="AA12" s="10" t="s">
        <v>19</v>
      </c>
      <c r="AB12" s="11" t="s">
        <v>20</v>
      </c>
      <c r="AC12" s="10" t="s">
        <v>21</v>
      </c>
      <c r="AD12" s="11" t="s">
        <v>22</v>
      </c>
      <c r="AE12" s="12" t="s">
        <v>23</v>
      </c>
    </row>
    <row r="13" spans="1:31" ht="15" customHeight="1">
      <c r="A13" s="13"/>
      <c r="B13" s="62">
        <v>1</v>
      </c>
      <c r="C13" s="63" t="s">
        <v>24</v>
      </c>
      <c r="D13" s="64">
        <v>2004</v>
      </c>
      <c r="E13" s="63" t="s">
        <v>25</v>
      </c>
      <c r="F13" s="63" t="s">
        <v>26</v>
      </c>
      <c r="G13" s="65">
        <f aca="true" t="shared" si="0" ref="G13:G34">M13+S13+Y13+AE13</f>
        <v>57.5</v>
      </c>
      <c r="H13" s="66">
        <v>6</v>
      </c>
      <c r="I13" s="67">
        <v>10</v>
      </c>
      <c r="J13" s="68">
        <v>2</v>
      </c>
      <c r="K13" s="69">
        <f aca="true" t="shared" si="1" ref="K13:K34">MAX(0,I13-J13)</f>
        <v>8</v>
      </c>
      <c r="L13" s="66">
        <v>0</v>
      </c>
      <c r="M13" s="70">
        <f aca="true" t="shared" si="2" ref="M13:M34">H13+K13-L13</f>
        <v>14</v>
      </c>
      <c r="N13" s="66">
        <v>6</v>
      </c>
      <c r="O13" s="67">
        <v>10</v>
      </c>
      <c r="P13" s="68">
        <v>1.6</v>
      </c>
      <c r="Q13" s="69">
        <f aca="true" t="shared" si="3" ref="Q13:Q34">MAX(0,O13-P13)</f>
        <v>8.4</v>
      </c>
      <c r="R13" s="66">
        <v>0</v>
      </c>
      <c r="S13" s="70">
        <f aca="true" t="shared" si="4" ref="S13:S34">N13+Q13-R13</f>
        <v>14.4</v>
      </c>
      <c r="T13" s="66">
        <v>6</v>
      </c>
      <c r="U13" s="67">
        <v>10</v>
      </c>
      <c r="V13" s="68">
        <v>1.65</v>
      </c>
      <c r="W13" s="69">
        <f aca="true" t="shared" si="5" ref="W13:W34">MAX(0,U13-V13)</f>
        <v>8.35</v>
      </c>
      <c r="X13" s="66">
        <v>0</v>
      </c>
      <c r="Y13" s="70">
        <f aca="true" t="shared" si="6" ref="Y13:Y34">T13+W13-X13</f>
        <v>14.35</v>
      </c>
      <c r="Z13" s="66">
        <v>6</v>
      </c>
      <c r="AA13" s="67">
        <v>10</v>
      </c>
      <c r="AB13" s="68">
        <v>1.25</v>
      </c>
      <c r="AC13" s="69">
        <f aca="true" t="shared" si="7" ref="AC13:AC34">MAX(0,AA13-AB13)</f>
        <v>8.75</v>
      </c>
      <c r="AD13" s="66">
        <v>0</v>
      </c>
      <c r="AE13" s="71">
        <f aca="true" t="shared" si="8" ref="AE13:AE34">Z13+AC13-AD13</f>
        <v>14.75</v>
      </c>
    </row>
    <row r="14" spans="1:31" ht="15" customHeight="1">
      <c r="A14" s="13"/>
      <c r="B14" s="72">
        <f aca="true" t="shared" si="9" ref="B14:B34">B13+1</f>
        <v>2</v>
      </c>
      <c r="C14" s="73" t="s">
        <v>27</v>
      </c>
      <c r="D14" s="74">
        <v>2004</v>
      </c>
      <c r="E14" s="73" t="s">
        <v>25</v>
      </c>
      <c r="F14" s="73" t="s">
        <v>26</v>
      </c>
      <c r="G14" s="75">
        <f t="shared" si="0"/>
        <v>56.5</v>
      </c>
      <c r="H14" s="76">
        <v>6</v>
      </c>
      <c r="I14" s="77">
        <v>10</v>
      </c>
      <c r="J14" s="78">
        <v>1.6</v>
      </c>
      <c r="K14" s="79">
        <f t="shared" si="1"/>
        <v>8.4</v>
      </c>
      <c r="L14" s="76">
        <v>0</v>
      </c>
      <c r="M14" s="80">
        <f t="shared" si="2"/>
        <v>14.4</v>
      </c>
      <c r="N14" s="76">
        <v>6</v>
      </c>
      <c r="O14" s="77">
        <v>10</v>
      </c>
      <c r="P14" s="78">
        <v>2.3</v>
      </c>
      <c r="Q14" s="79">
        <f t="shared" si="3"/>
        <v>7.7</v>
      </c>
      <c r="R14" s="76">
        <v>0</v>
      </c>
      <c r="S14" s="80">
        <f t="shared" si="4"/>
        <v>13.7</v>
      </c>
      <c r="T14" s="76">
        <v>6</v>
      </c>
      <c r="U14" s="77">
        <v>10</v>
      </c>
      <c r="V14" s="78">
        <v>2.15</v>
      </c>
      <c r="W14" s="79">
        <f t="shared" si="5"/>
        <v>7.85</v>
      </c>
      <c r="X14" s="76">
        <v>0</v>
      </c>
      <c r="Y14" s="80">
        <f t="shared" si="6"/>
        <v>13.85</v>
      </c>
      <c r="Z14" s="76">
        <v>6</v>
      </c>
      <c r="AA14" s="77">
        <v>10</v>
      </c>
      <c r="AB14" s="78">
        <v>1.45</v>
      </c>
      <c r="AC14" s="79">
        <f t="shared" si="7"/>
        <v>8.55</v>
      </c>
      <c r="AD14" s="76">
        <v>0</v>
      </c>
      <c r="AE14" s="81">
        <f t="shared" si="8"/>
        <v>14.55</v>
      </c>
    </row>
    <row r="15" spans="1:31" ht="15" customHeight="1">
      <c r="A15" s="13"/>
      <c r="B15" s="22">
        <f t="shared" si="9"/>
        <v>3</v>
      </c>
      <c r="C15" s="23" t="s">
        <v>28</v>
      </c>
      <c r="D15" s="24">
        <v>2005</v>
      </c>
      <c r="E15" s="23" t="s">
        <v>29</v>
      </c>
      <c r="F15" s="23" t="s">
        <v>30</v>
      </c>
      <c r="G15" s="25">
        <f t="shared" si="0"/>
        <v>56.05</v>
      </c>
      <c r="H15" s="26">
        <v>6</v>
      </c>
      <c r="I15" s="27">
        <v>10</v>
      </c>
      <c r="J15" s="28">
        <v>2.05</v>
      </c>
      <c r="K15" s="29">
        <f t="shared" si="1"/>
        <v>7.95</v>
      </c>
      <c r="L15" s="26">
        <v>0</v>
      </c>
      <c r="M15" s="30">
        <f t="shared" si="2"/>
        <v>13.95</v>
      </c>
      <c r="N15" s="26">
        <v>6</v>
      </c>
      <c r="O15" s="27">
        <v>10</v>
      </c>
      <c r="P15" s="28">
        <v>1.35</v>
      </c>
      <c r="Q15" s="29">
        <f t="shared" si="3"/>
        <v>8.65</v>
      </c>
      <c r="R15" s="26">
        <v>0</v>
      </c>
      <c r="S15" s="30">
        <f t="shared" si="4"/>
        <v>14.65</v>
      </c>
      <c r="T15" s="26">
        <v>6</v>
      </c>
      <c r="U15" s="27">
        <v>10</v>
      </c>
      <c r="V15" s="28">
        <v>2.35</v>
      </c>
      <c r="W15" s="29">
        <f t="shared" si="5"/>
        <v>7.65</v>
      </c>
      <c r="X15" s="26">
        <v>0</v>
      </c>
      <c r="Y15" s="30">
        <f t="shared" si="6"/>
        <v>13.65</v>
      </c>
      <c r="Z15" s="26">
        <v>6</v>
      </c>
      <c r="AA15" s="27">
        <v>10</v>
      </c>
      <c r="AB15" s="28">
        <v>2.2</v>
      </c>
      <c r="AC15" s="29">
        <f t="shared" si="7"/>
        <v>7.8</v>
      </c>
      <c r="AD15" s="26">
        <v>0</v>
      </c>
      <c r="AE15" s="31">
        <f t="shared" si="8"/>
        <v>13.8</v>
      </c>
    </row>
    <row r="16" spans="1:31" ht="15" customHeight="1">
      <c r="A16" s="13"/>
      <c r="B16" s="22">
        <f t="shared" si="9"/>
        <v>4</v>
      </c>
      <c r="C16" s="23" t="s">
        <v>31</v>
      </c>
      <c r="D16" s="24">
        <v>2005</v>
      </c>
      <c r="E16" s="23" t="s">
        <v>32</v>
      </c>
      <c r="F16" s="23" t="s">
        <v>33</v>
      </c>
      <c r="G16" s="25">
        <f t="shared" si="0"/>
        <v>55.9</v>
      </c>
      <c r="H16" s="26">
        <v>6</v>
      </c>
      <c r="I16" s="27">
        <v>10</v>
      </c>
      <c r="J16" s="28">
        <v>2.15</v>
      </c>
      <c r="K16" s="29">
        <f t="shared" si="1"/>
        <v>7.85</v>
      </c>
      <c r="L16" s="26">
        <v>0</v>
      </c>
      <c r="M16" s="30">
        <f t="shared" si="2"/>
        <v>13.85</v>
      </c>
      <c r="N16" s="26">
        <v>6</v>
      </c>
      <c r="O16" s="27">
        <v>10</v>
      </c>
      <c r="P16" s="28">
        <v>1.45</v>
      </c>
      <c r="Q16" s="29">
        <f t="shared" si="3"/>
        <v>8.55</v>
      </c>
      <c r="R16" s="26">
        <v>0</v>
      </c>
      <c r="S16" s="30">
        <f t="shared" si="4"/>
        <v>14.55</v>
      </c>
      <c r="T16" s="26">
        <v>6</v>
      </c>
      <c r="U16" s="27">
        <v>10</v>
      </c>
      <c r="V16" s="28">
        <v>2.15</v>
      </c>
      <c r="W16" s="29">
        <f t="shared" si="5"/>
        <v>7.85</v>
      </c>
      <c r="X16" s="26">
        <v>0</v>
      </c>
      <c r="Y16" s="30">
        <f t="shared" si="6"/>
        <v>13.85</v>
      </c>
      <c r="Z16" s="26">
        <v>6</v>
      </c>
      <c r="AA16" s="27">
        <v>10</v>
      </c>
      <c r="AB16" s="28">
        <v>2.35</v>
      </c>
      <c r="AC16" s="29">
        <f t="shared" si="7"/>
        <v>7.65</v>
      </c>
      <c r="AD16" s="26">
        <v>0</v>
      </c>
      <c r="AE16" s="31">
        <f t="shared" si="8"/>
        <v>13.65</v>
      </c>
    </row>
    <row r="17" spans="1:31" ht="15" customHeight="1">
      <c r="A17" s="13"/>
      <c r="B17" s="22">
        <f t="shared" si="9"/>
        <v>5</v>
      </c>
      <c r="C17" s="23" t="s">
        <v>34</v>
      </c>
      <c r="D17" s="24">
        <v>2005</v>
      </c>
      <c r="E17" s="23" t="s">
        <v>35</v>
      </c>
      <c r="F17" s="23" t="s">
        <v>36</v>
      </c>
      <c r="G17" s="25">
        <f t="shared" si="0"/>
        <v>55.45</v>
      </c>
      <c r="H17" s="26">
        <v>6</v>
      </c>
      <c r="I17" s="27">
        <v>10</v>
      </c>
      <c r="J17" s="28">
        <v>2.3</v>
      </c>
      <c r="K17" s="29">
        <f t="shared" si="1"/>
        <v>7.7</v>
      </c>
      <c r="L17" s="26">
        <v>0</v>
      </c>
      <c r="M17" s="30">
        <f t="shared" si="2"/>
        <v>13.7</v>
      </c>
      <c r="N17" s="26">
        <v>6</v>
      </c>
      <c r="O17" s="27">
        <v>10</v>
      </c>
      <c r="P17" s="28">
        <v>1.2</v>
      </c>
      <c r="Q17" s="29">
        <f t="shared" si="3"/>
        <v>8.8</v>
      </c>
      <c r="R17" s="26">
        <v>0</v>
      </c>
      <c r="S17" s="30">
        <f t="shared" si="4"/>
        <v>14.8</v>
      </c>
      <c r="T17" s="26">
        <v>5</v>
      </c>
      <c r="U17" s="27">
        <v>10</v>
      </c>
      <c r="V17" s="28">
        <v>2.85</v>
      </c>
      <c r="W17" s="29">
        <f t="shared" si="5"/>
        <v>7.15</v>
      </c>
      <c r="X17" s="26">
        <v>0</v>
      </c>
      <c r="Y17" s="30">
        <f t="shared" si="6"/>
        <v>12.15</v>
      </c>
      <c r="Z17" s="26">
        <v>6</v>
      </c>
      <c r="AA17" s="27">
        <v>10</v>
      </c>
      <c r="AB17" s="28">
        <v>1.2</v>
      </c>
      <c r="AC17" s="29">
        <f t="shared" si="7"/>
        <v>8.8</v>
      </c>
      <c r="AD17" s="26">
        <v>0</v>
      </c>
      <c r="AE17" s="31">
        <f t="shared" si="8"/>
        <v>14.8</v>
      </c>
    </row>
    <row r="18" spans="1:31" ht="15" customHeight="1">
      <c r="A18" s="13"/>
      <c r="B18" s="72">
        <f t="shared" si="9"/>
        <v>6</v>
      </c>
      <c r="C18" s="73" t="s">
        <v>37</v>
      </c>
      <c r="D18" s="74">
        <v>2004</v>
      </c>
      <c r="E18" s="73" t="s">
        <v>25</v>
      </c>
      <c r="F18" s="73" t="s">
        <v>26</v>
      </c>
      <c r="G18" s="75">
        <f t="shared" si="0"/>
        <v>55.39999999999999</v>
      </c>
      <c r="H18" s="76">
        <v>6</v>
      </c>
      <c r="I18" s="77">
        <v>10</v>
      </c>
      <c r="J18" s="78">
        <v>2.05</v>
      </c>
      <c r="K18" s="79">
        <f t="shared" si="1"/>
        <v>7.95</v>
      </c>
      <c r="L18" s="76">
        <v>0</v>
      </c>
      <c r="M18" s="80">
        <f t="shared" si="2"/>
        <v>13.95</v>
      </c>
      <c r="N18" s="76">
        <v>6</v>
      </c>
      <c r="O18" s="77">
        <v>10</v>
      </c>
      <c r="P18" s="78">
        <v>1.8</v>
      </c>
      <c r="Q18" s="79">
        <f t="shared" si="3"/>
        <v>8.2</v>
      </c>
      <c r="R18" s="76">
        <v>0</v>
      </c>
      <c r="S18" s="80">
        <f t="shared" si="4"/>
        <v>14.2</v>
      </c>
      <c r="T18" s="76">
        <v>6</v>
      </c>
      <c r="U18" s="77">
        <v>10</v>
      </c>
      <c r="V18" s="78">
        <v>3.05</v>
      </c>
      <c r="W18" s="79">
        <f t="shared" si="5"/>
        <v>6.95</v>
      </c>
      <c r="X18" s="76">
        <v>0</v>
      </c>
      <c r="Y18" s="80">
        <f t="shared" si="6"/>
        <v>12.95</v>
      </c>
      <c r="Z18" s="76">
        <v>6</v>
      </c>
      <c r="AA18" s="77">
        <v>10</v>
      </c>
      <c r="AB18" s="78">
        <v>1.7</v>
      </c>
      <c r="AC18" s="79">
        <f t="shared" si="7"/>
        <v>8.3</v>
      </c>
      <c r="AD18" s="76">
        <v>0</v>
      </c>
      <c r="AE18" s="81">
        <f t="shared" si="8"/>
        <v>14.3</v>
      </c>
    </row>
    <row r="19" spans="1:31" ht="15" customHeight="1">
      <c r="A19" s="13"/>
      <c r="B19" s="22">
        <f t="shared" si="9"/>
        <v>7</v>
      </c>
      <c r="C19" s="23" t="s">
        <v>38</v>
      </c>
      <c r="D19" s="24">
        <v>2005</v>
      </c>
      <c r="E19" s="23" t="s">
        <v>39</v>
      </c>
      <c r="F19" s="23" t="s">
        <v>40</v>
      </c>
      <c r="G19" s="25">
        <f t="shared" si="0"/>
        <v>55.2</v>
      </c>
      <c r="H19" s="26">
        <v>6</v>
      </c>
      <c r="I19" s="27">
        <v>10</v>
      </c>
      <c r="J19" s="28">
        <v>1.55</v>
      </c>
      <c r="K19" s="29">
        <f t="shared" si="1"/>
        <v>8.45</v>
      </c>
      <c r="L19" s="26">
        <v>0</v>
      </c>
      <c r="M19" s="30">
        <f t="shared" si="2"/>
        <v>14.45</v>
      </c>
      <c r="N19" s="26">
        <v>6</v>
      </c>
      <c r="O19" s="27">
        <v>10</v>
      </c>
      <c r="P19" s="28">
        <v>2.4</v>
      </c>
      <c r="Q19" s="29">
        <f t="shared" si="3"/>
        <v>7.6</v>
      </c>
      <c r="R19" s="26">
        <v>0</v>
      </c>
      <c r="S19" s="30">
        <f t="shared" si="4"/>
        <v>13.6</v>
      </c>
      <c r="T19" s="26">
        <v>6</v>
      </c>
      <c r="U19" s="27">
        <v>10</v>
      </c>
      <c r="V19" s="28">
        <v>2.8</v>
      </c>
      <c r="W19" s="29">
        <f t="shared" si="5"/>
        <v>7.2</v>
      </c>
      <c r="X19" s="26">
        <v>0</v>
      </c>
      <c r="Y19" s="30">
        <f t="shared" si="6"/>
        <v>13.2</v>
      </c>
      <c r="Z19" s="26">
        <v>6</v>
      </c>
      <c r="AA19" s="27">
        <v>10</v>
      </c>
      <c r="AB19" s="28">
        <v>2.05</v>
      </c>
      <c r="AC19" s="29">
        <f t="shared" si="7"/>
        <v>7.95</v>
      </c>
      <c r="AD19" s="26">
        <v>0</v>
      </c>
      <c r="AE19" s="31">
        <f t="shared" si="8"/>
        <v>13.95</v>
      </c>
    </row>
    <row r="20" spans="1:31" ht="15" customHeight="1">
      <c r="A20" s="13"/>
      <c r="B20" s="22">
        <v>7</v>
      </c>
      <c r="C20" s="23" t="s">
        <v>41</v>
      </c>
      <c r="D20" s="24">
        <v>2005</v>
      </c>
      <c r="E20" s="23" t="s">
        <v>29</v>
      </c>
      <c r="F20" s="23" t="s">
        <v>30</v>
      </c>
      <c r="G20" s="25">
        <f t="shared" si="0"/>
        <v>55.199999999999996</v>
      </c>
      <c r="H20" s="26">
        <v>6</v>
      </c>
      <c r="I20" s="27">
        <v>10</v>
      </c>
      <c r="J20" s="28">
        <v>1.5</v>
      </c>
      <c r="K20" s="29">
        <f t="shared" si="1"/>
        <v>8.5</v>
      </c>
      <c r="L20" s="26">
        <v>0</v>
      </c>
      <c r="M20" s="30">
        <f t="shared" si="2"/>
        <v>14.5</v>
      </c>
      <c r="N20" s="26">
        <v>6</v>
      </c>
      <c r="O20" s="27">
        <v>10</v>
      </c>
      <c r="P20" s="28">
        <v>1.8</v>
      </c>
      <c r="Q20" s="29">
        <f t="shared" si="3"/>
        <v>8.2</v>
      </c>
      <c r="R20" s="26">
        <v>0</v>
      </c>
      <c r="S20" s="30">
        <f t="shared" si="4"/>
        <v>14.2</v>
      </c>
      <c r="T20" s="26">
        <v>6</v>
      </c>
      <c r="U20" s="27">
        <v>10</v>
      </c>
      <c r="V20" s="28">
        <v>2.9</v>
      </c>
      <c r="W20" s="29">
        <f t="shared" si="5"/>
        <v>7.1</v>
      </c>
      <c r="X20" s="26">
        <v>0</v>
      </c>
      <c r="Y20" s="30">
        <f t="shared" si="6"/>
        <v>13.1</v>
      </c>
      <c r="Z20" s="26">
        <v>6</v>
      </c>
      <c r="AA20" s="27">
        <v>10</v>
      </c>
      <c r="AB20" s="28">
        <v>2.6</v>
      </c>
      <c r="AC20" s="29">
        <f t="shared" si="7"/>
        <v>7.4</v>
      </c>
      <c r="AD20" s="26">
        <v>0</v>
      </c>
      <c r="AE20" s="31">
        <f t="shared" si="8"/>
        <v>13.4</v>
      </c>
    </row>
    <row r="21" spans="1:31" ht="15" customHeight="1">
      <c r="A21" s="13"/>
      <c r="B21" s="22">
        <v>9</v>
      </c>
      <c r="C21" s="23" t="s">
        <v>42</v>
      </c>
      <c r="D21" s="24">
        <v>2005</v>
      </c>
      <c r="E21" s="23" t="s">
        <v>29</v>
      </c>
      <c r="F21" s="23" t="s">
        <v>30</v>
      </c>
      <c r="G21" s="25">
        <f t="shared" si="0"/>
        <v>54.55</v>
      </c>
      <c r="H21" s="26">
        <v>6</v>
      </c>
      <c r="I21" s="27">
        <v>10</v>
      </c>
      <c r="J21" s="28">
        <v>2.35</v>
      </c>
      <c r="K21" s="29">
        <f t="shared" si="1"/>
        <v>7.65</v>
      </c>
      <c r="L21" s="26">
        <v>0</v>
      </c>
      <c r="M21" s="30">
        <f t="shared" si="2"/>
        <v>13.65</v>
      </c>
      <c r="N21" s="26">
        <v>6</v>
      </c>
      <c r="O21" s="27">
        <v>10</v>
      </c>
      <c r="P21" s="28">
        <v>1.3</v>
      </c>
      <c r="Q21" s="29">
        <f t="shared" si="3"/>
        <v>8.7</v>
      </c>
      <c r="R21" s="26">
        <v>0</v>
      </c>
      <c r="S21" s="30">
        <f t="shared" si="4"/>
        <v>14.7</v>
      </c>
      <c r="T21" s="26">
        <v>6</v>
      </c>
      <c r="U21" s="27">
        <v>10</v>
      </c>
      <c r="V21" s="28">
        <v>3.05</v>
      </c>
      <c r="W21" s="29">
        <f t="shared" si="5"/>
        <v>6.95</v>
      </c>
      <c r="X21" s="26">
        <v>0</v>
      </c>
      <c r="Y21" s="30">
        <f t="shared" si="6"/>
        <v>12.95</v>
      </c>
      <c r="Z21" s="26">
        <v>6</v>
      </c>
      <c r="AA21" s="27">
        <v>10</v>
      </c>
      <c r="AB21" s="28">
        <v>2.75</v>
      </c>
      <c r="AC21" s="29">
        <f t="shared" si="7"/>
        <v>7.25</v>
      </c>
      <c r="AD21" s="26">
        <v>0</v>
      </c>
      <c r="AE21" s="31">
        <f t="shared" si="8"/>
        <v>13.25</v>
      </c>
    </row>
    <row r="22" spans="1:31" ht="15" customHeight="1">
      <c r="A22" s="13"/>
      <c r="B22" s="22">
        <f t="shared" si="9"/>
        <v>10</v>
      </c>
      <c r="C22" s="23" t="s">
        <v>43</v>
      </c>
      <c r="D22" s="24">
        <v>2005</v>
      </c>
      <c r="E22" s="23" t="s">
        <v>39</v>
      </c>
      <c r="F22" s="23" t="s">
        <v>40</v>
      </c>
      <c r="G22" s="25">
        <f t="shared" si="0"/>
        <v>54.400000000000006</v>
      </c>
      <c r="H22" s="26">
        <v>6</v>
      </c>
      <c r="I22" s="27">
        <v>10</v>
      </c>
      <c r="J22" s="28">
        <v>2.2</v>
      </c>
      <c r="K22" s="29">
        <f t="shared" si="1"/>
        <v>7.8</v>
      </c>
      <c r="L22" s="26">
        <v>0</v>
      </c>
      <c r="M22" s="30">
        <f t="shared" si="2"/>
        <v>13.8</v>
      </c>
      <c r="N22" s="26">
        <v>6</v>
      </c>
      <c r="O22" s="27">
        <v>10</v>
      </c>
      <c r="P22" s="28">
        <v>2.35</v>
      </c>
      <c r="Q22" s="29">
        <f t="shared" si="3"/>
        <v>7.65</v>
      </c>
      <c r="R22" s="26">
        <v>0</v>
      </c>
      <c r="S22" s="30">
        <f t="shared" si="4"/>
        <v>13.65</v>
      </c>
      <c r="T22" s="26">
        <v>6</v>
      </c>
      <c r="U22" s="27">
        <v>10</v>
      </c>
      <c r="V22" s="28">
        <v>2.6</v>
      </c>
      <c r="W22" s="29">
        <f t="shared" si="5"/>
        <v>7.4</v>
      </c>
      <c r="X22" s="26">
        <v>0</v>
      </c>
      <c r="Y22" s="30">
        <f t="shared" si="6"/>
        <v>13.4</v>
      </c>
      <c r="Z22" s="26">
        <v>6</v>
      </c>
      <c r="AA22" s="27">
        <v>10</v>
      </c>
      <c r="AB22" s="28">
        <v>2.45</v>
      </c>
      <c r="AC22" s="29">
        <f t="shared" si="7"/>
        <v>7.55</v>
      </c>
      <c r="AD22" s="26">
        <v>0</v>
      </c>
      <c r="AE22" s="31">
        <f t="shared" si="8"/>
        <v>13.55</v>
      </c>
    </row>
    <row r="23" spans="1:31" ht="15" customHeight="1">
      <c r="A23" s="13"/>
      <c r="B23" s="22">
        <f t="shared" si="9"/>
        <v>11</v>
      </c>
      <c r="C23" s="23" t="s">
        <v>44</v>
      </c>
      <c r="D23" s="24">
        <v>2005</v>
      </c>
      <c r="E23" s="23" t="s">
        <v>39</v>
      </c>
      <c r="F23" s="23" t="s">
        <v>40</v>
      </c>
      <c r="G23" s="25">
        <f t="shared" si="0"/>
        <v>53.64999999999999</v>
      </c>
      <c r="H23" s="26">
        <v>6</v>
      </c>
      <c r="I23" s="27">
        <v>10</v>
      </c>
      <c r="J23" s="28">
        <v>2.4</v>
      </c>
      <c r="K23" s="29">
        <f t="shared" si="1"/>
        <v>7.6</v>
      </c>
      <c r="L23" s="26">
        <v>0</v>
      </c>
      <c r="M23" s="30">
        <f t="shared" si="2"/>
        <v>13.6</v>
      </c>
      <c r="N23" s="26">
        <v>6</v>
      </c>
      <c r="O23" s="27">
        <v>10</v>
      </c>
      <c r="P23" s="28">
        <v>1.8</v>
      </c>
      <c r="Q23" s="29">
        <f t="shared" si="3"/>
        <v>8.2</v>
      </c>
      <c r="R23" s="26">
        <v>0</v>
      </c>
      <c r="S23" s="30">
        <f t="shared" si="4"/>
        <v>14.2</v>
      </c>
      <c r="T23" s="26">
        <v>6</v>
      </c>
      <c r="U23" s="27">
        <v>10</v>
      </c>
      <c r="V23" s="28">
        <v>3.45</v>
      </c>
      <c r="W23" s="29">
        <f t="shared" si="5"/>
        <v>6.55</v>
      </c>
      <c r="X23" s="26">
        <v>0</v>
      </c>
      <c r="Y23" s="30">
        <f t="shared" si="6"/>
        <v>12.55</v>
      </c>
      <c r="Z23" s="26">
        <v>6</v>
      </c>
      <c r="AA23" s="27">
        <v>10</v>
      </c>
      <c r="AB23" s="28">
        <v>2.7</v>
      </c>
      <c r="AC23" s="29">
        <f t="shared" si="7"/>
        <v>7.3</v>
      </c>
      <c r="AD23" s="26">
        <v>0</v>
      </c>
      <c r="AE23" s="31">
        <f t="shared" si="8"/>
        <v>13.3</v>
      </c>
    </row>
    <row r="24" spans="1:31" ht="15" customHeight="1">
      <c r="A24" s="13"/>
      <c r="B24" s="72">
        <f t="shared" si="9"/>
        <v>12</v>
      </c>
      <c r="C24" s="73" t="s">
        <v>45</v>
      </c>
      <c r="D24" s="74">
        <v>2005</v>
      </c>
      <c r="E24" s="73" t="s">
        <v>25</v>
      </c>
      <c r="F24" s="73" t="s">
        <v>26</v>
      </c>
      <c r="G24" s="75">
        <f t="shared" si="0"/>
        <v>52.55</v>
      </c>
      <c r="H24" s="76">
        <v>6</v>
      </c>
      <c r="I24" s="77">
        <v>10</v>
      </c>
      <c r="J24" s="78">
        <v>2.35</v>
      </c>
      <c r="K24" s="79">
        <f t="shared" si="1"/>
        <v>7.65</v>
      </c>
      <c r="L24" s="76">
        <v>0</v>
      </c>
      <c r="M24" s="80">
        <f t="shared" si="2"/>
        <v>13.65</v>
      </c>
      <c r="N24" s="76">
        <v>6</v>
      </c>
      <c r="O24" s="77">
        <v>10</v>
      </c>
      <c r="P24" s="78">
        <v>2.6</v>
      </c>
      <c r="Q24" s="79">
        <f t="shared" si="3"/>
        <v>7.4</v>
      </c>
      <c r="R24" s="76">
        <v>0</v>
      </c>
      <c r="S24" s="80">
        <f t="shared" si="4"/>
        <v>13.4</v>
      </c>
      <c r="T24" s="76">
        <v>6</v>
      </c>
      <c r="U24" s="77">
        <v>10</v>
      </c>
      <c r="V24" s="78">
        <v>3.45</v>
      </c>
      <c r="W24" s="79">
        <f t="shared" si="5"/>
        <v>6.55</v>
      </c>
      <c r="X24" s="76">
        <v>0</v>
      </c>
      <c r="Y24" s="80">
        <f t="shared" si="6"/>
        <v>12.55</v>
      </c>
      <c r="Z24" s="76">
        <v>6</v>
      </c>
      <c r="AA24" s="77">
        <v>10</v>
      </c>
      <c r="AB24" s="78">
        <v>3.05</v>
      </c>
      <c r="AC24" s="79">
        <f t="shared" si="7"/>
        <v>6.95</v>
      </c>
      <c r="AD24" s="76">
        <v>0</v>
      </c>
      <c r="AE24" s="81">
        <f t="shared" si="8"/>
        <v>12.95</v>
      </c>
    </row>
    <row r="25" spans="1:31" ht="15" customHeight="1">
      <c r="A25" s="13"/>
      <c r="B25" s="22">
        <f t="shared" si="9"/>
        <v>13</v>
      </c>
      <c r="C25" s="23" t="s">
        <v>46</v>
      </c>
      <c r="D25" s="24">
        <v>2004</v>
      </c>
      <c r="E25" s="23" t="s">
        <v>32</v>
      </c>
      <c r="F25" s="23" t="s">
        <v>47</v>
      </c>
      <c r="G25" s="25">
        <f t="shared" si="0"/>
        <v>52.45</v>
      </c>
      <c r="H25" s="26">
        <v>6</v>
      </c>
      <c r="I25" s="27">
        <v>10</v>
      </c>
      <c r="J25" s="28">
        <v>1.85</v>
      </c>
      <c r="K25" s="29">
        <f t="shared" si="1"/>
        <v>8.15</v>
      </c>
      <c r="L25" s="26">
        <v>0</v>
      </c>
      <c r="M25" s="30">
        <f t="shared" si="2"/>
        <v>14.15</v>
      </c>
      <c r="N25" s="26">
        <v>6</v>
      </c>
      <c r="O25" s="27">
        <v>10</v>
      </c>
      <c r="P25" s="28">
        <v>2.7</v>
      </c>
      <c r="Q25" s="29">
        <f t="shared" si="3"/>
        <v>7.3</v>
      </c>
      <c r="R25" s="26">
        <v>0</v>
      </c>
      <c r="S25" s="30">
        <f t="shared" si="4"/>
        <v>13.3</v>
      </c>
      <c r="T25" s="26">
        <v>6</v>
      </c>
      <c r="U25" s="27">
        <v>10</v>
      </c>
      <c r="V25" s="28">
        <v>3.35</v>
      </c>
      <c r="W25" s="29">
        <f t="shared" si="5"/>
        <v>6.65</v>
      </c>
      <c r="X25" s="26">
        <v>0</v>
      </c>
      <c r="Y25" s="30">
        <f t="shared" si="6"/>
        <v>12.65</v>
      </c>
      <c r="Z25" s="26">
        <v>6</v>
      </c>
      <c r="AA25" s="27">
        <v>10</v>
      </c>
      <c r="AB25" s="28">
        <v>3.65</v>
      </c>
      <c r="AC25" s="29">
        <f t="shared" si="7"/>
        <v>6.35</v>
      </c>
      <c r="AD25" s="26">
        <v>0</v>
      </c>
      <c r="AE25" s="31">
        <f t="shared" si="8"/>
        <v>12.35</v>
      </c>
    </row>
    <row r="26" spans="1:31" ht="15" customHeight="1">
      <c r="A26" s="13"/>
      <c r="B26" s="22">
        <f t="shared" si="9"/>
        <v>14</v>
      </c>
      <c r="C26" s="23" t="s">
        <v>48</v>
      </c>
      <c r="D26" s="24">
        <v>2005</v>
      </c>
      <c r="E26" s="23" t="s">
        <v>32</v>
      </c>
      <c r="F26" s="23" t="s">
        <v>33</v>
      </c>
      <c r="G26" s="25">
        <f t="shared" si="0"/>
        <v>51.7</v>
      </c>
      <c r="H26" s="26">
        <v>6</v>
      </c>
      <c r="I26" s="27">
        <v>10</v>
      </c>
      <c r="J26" s="28">
        <v>1.9</v>
      </c>
      <c r="K26" s="29">
        <f t="shared" si="1"/>
        <v>8.1</v>
      </c>
      <c r="L26" s="26">
        <v>0</v>
      </c>
      <c r="M26" s="30">
        <f t="shared" si="2"/>
        <v>14.1</v>
      </c>
      <c r="N26" s="26">
        <v>6</v>
      </c>
      <c r="O26" s="27">
        <v>10</v>
      </c>
      <c r="P26" s="28">
        <v>3.3</v>
      </c>
      <c r="Q26" s="29">
        <f t="shared" si="3"/>
        <v>6.7</v>
      </c>
      <c r="R26" s="26">
        <v>0</v>
      </c>
      <c r="S26" s="30">
        <f t="shared" si="4"/>
        <v>12.7</v>
      </c>
      <c r="T26" s="26">
        <v>6</v>
      </c>
      <c r="U26" s="27">
        <v>10</v>
      </c>
      <c r="V26" s="28">
        <v>3.8</v>
      </c>
      <c r="W26" s="29">
        <f t="shared" si="5"/>
        <v>6.2</v>
      </c>
      <c r="X26" s="26">
        <v>0</v>
      </c>
      <c r="Y26" s="30">
        <f t="shared" si="6"/>
        <v>12.2</v>
      </c>
      <c r="Z26" s="26">
        <v>6</v>
      </c>
      <c r="AA26" s="27">
        <v>10</v>
      </c>
      <c r="AB26" s="28">
        <v>3.3</v>
      </c>
      <c r="AC26" s="29">
        <f t="shared" si="7"/>
        <v>6.7</v>
      </c>
      <c r="AD26" s="26">
        <v>0</v>
      </c>
      <c r="AE26" s="31">
        <f t="shared" si="8"/>
        <v>12.7</v>
      </c>
    </row>
    <row r="27" spans="1:31" ht="15" customHeight="1">
      <c r="A27" s="13"/>
      <c r="B27" s="22">
        <f t="shared" si="9"/>
        <v>15</v>
      </c>
      <c r="C27" s="23" t="s">
        <v>49</v>
      </c>
      <c r="D27" s="24">
        <v>2004</v>
      </c>
      <c r="E27" s="23" t="s">
        <v>32</v>
      </c>
      <c r="F27" s="23" t="s">
        <v>47</v>
      </c>
      <c r="G27" s="25">
        <f t="shared" si="0"/>
        <v>51.3</v>
      </c>
      <c r="H27" s="26">
        <v>6</v>
      </c>
      <c r="I27" s="27">
        <v>10</v>
      </c>
      <c r="J27" s="28">
        <v>3.1</v>
      </c>
      <c r="K27" s="29">
        <f t="shared" si="1"/>
        <v>6.9</v>
      </c>
      <c r="L27" s="26">
        <v>0</v>
      </c>
      <c r="M27" s="30">
        <f t="shared" si="2"/>
        <v>12.9</v>
      </c>
      <c r="N27" s="26">
        <v>6</v>
      </c>
      <c r="O27" s="27">
        <v>10</v>
      </c>
      <c r="P27" s="28">
        <v>2.4</v>
      </c>
      <c r="Q27" s="29">
        <f t="shared" si="3"/>
        <v>7.6</v>
      </c>
      <c r="R27" s="26">
        <v>0</v>
      </c>
      <c r="S27" s="30">
        <f t="shared" si="4"/>
        <v>13.6</v>
      </c>
      <c r="T27" s="26">
        <v>6</v>
      </c>
      <c r="U27" s="27">
        <v>10</v>
      </c>
      <c r="V27" s="28">
        <v>3</v>
      </c>
      <c r="W27" s="29">
        <f t="shared" si="5"/>
        <v>7</v>
      </c>
      <c r="X27" s="26">
        <v>0</v>
      </c>
      <c r="Y27" s="30">
        <f t="shared" si="6"/>
        <v>13</v>
      </c>
      <c r="Z27" s="26">
        <v>6</v>
      </c>
      <c r="AA27" s="27">
        <v>10</v>
      </c>
      <c r="AB27" s="28">
        <v>4.2</v>
      </c>
      <c r="AC27" s="29">
        <f t="shared" si="7"/>
        <v>5.8</v>
      </c>
      <c r="AD27" s="26">
        <v>0</v>
      </c>
      <c r="AE27" s="31">
        <f t="shared" si="8"/>
        <v>11.8</v>
      </c>
    </row>
    <row r="28" spans="1:31" ht="15" customHeight="1">
      <c r="A28" s="13"/>
      <c r="B28" s="22">
        <f t="shared" si="9"/>
        <v>16</v>
      </c>
      <c r="C28" s="23" t="s">
        <v>50</v>
      </c>
      <c r="D28" s="24">
        <v>2004</v>
      </c>
      <c r="E28" s="23" t="s">
        <v>39</v>
      </c>
      <c r="F28" s="23" t="s">
        <v>40</v>
      </c>
      <c r="G28" s="25">
        <f t="shared" si="0"/>
        <v>51.050000000000004</v>
      </c>
      <c r="H28" s="26">
        <v>6</v>
      </c>
      <c r="I28" s="27">
        <v>10</v>
      </c>
      <c r="J28" s="28">
        <v>1.95</v>
      </c>
      <c r="K28" s="29">
        <f t="shared" si="1"/>
        <v>8.05</v>
      </c>
      <c r="L28" s="26">
        <v>0</v>
      </c>
      <c r="M28" s="30">
        <f t="shared" si="2"/>
        <v>14.05</v>
      </c>
      <c r="N28" s="26">
        <v>6</v>
      </c>
      <c r="O28" s="27">
        <v>10</v>
      </c>
      <c r="P28" s="28">
        <v>3.6</v>
      </c>
      <c r="Q28" s="29">
        <f t="shared" si="3"/>
        <v>6.4</v>
      </c>
      <c r="R28" s="26">
        <v>0</v>
      </c>
      <c r="S28" s="30">
        <f t="shared" si="4"/>
        <v>12.4</v>
      </c>
      <c r="T28" s="26">
        <v>6</v>
      </c>
      <c r="U28" s="27">
        <v>10</v>
      </c>
      <c r="V28" s="28">
        <v>3.65</v>
      </c>
      <c r="W28" s="29">
        <f t="shared" si="5"/>
        <v>6.35</v>
      </c>
      <c r="X28" s="26">
        <v>0</v>
      </c>
      <c r="Y28" s="30">
        <f t="shared" si="6"/>
        <v>12.35</v>
      </c>
      <c r="Z28" s="26">
        <v>6</v>
      </c>
      <c r="AA28" s="27">
        <v>10</v>
      </c>
      <c r="AB28" s="28">
        <v>3.75</v>
      </c>
      <c r="AC28" s="29">
        <f t="shared" si="7"/>
        <v>6.25</v>
      </c>
      <c r="AD28" s="26">
        <v>0</v>
      </c>
      <c r="AE28" s="31">
        <f t="shared" si="8"/>
        <v>12.25</v>
      </c>
    </row>
    <row r="29" spans="1:31" ht="15" customHeight="1">
      <c r="A29" s="13"/>
      <c r="B29" s="22">
        <f t="shared" si="9"/>
        <v>17</v>
      </c>
      <c r="C29" s="23" t="s">
        <v>51</v>
      </c>
      <c r="D29" s="24">
        <v>2004</v>
      </c>
      <c r="E29" s="23" t="s">
        <v>52</v>
      </c>
      <c r="F29" s="23" t="s">
        <v>53</v>
      </c>
      <c r="G29" s="25">
        <f t="shared" si="0"/>
        <v>50.35</v>
      </c>
      <c r="H29" s="26">
        <v>6</v>
      </c>
      <c r="I29" s="27">
        <v>10</v>
      </c>
      <c r="J29" s="28">
        <v>2.15</v>
      </c>
      <c r="K29" s="29">
        <f t="shared" si="1"/>
        <v>7.85</v>
      </c>
      <c r="L29" s="26">
        <v>0</v>
      </c>
      <c r="M29" s="30">
        <f t="shared" si="2"/>
        <v>13.85</v>
      </c>
      <c r="N29" s="26">
        <v>6</v>
      </c>
      <c r="O29" s="27">
        <v>10</v>
      </c>
      <c r="P29" s="28">
        <v>2.6</v>
      </c>
      <c r="Q29" s="29">
        <f t="shared" si="3"/>
        <v>7.4</v>
      </c>
      <c r="R29" s="26">
        <v>0</v>
      </c>
      <c r="S29" s="30">
        <f t="shared" si="4"/>
        <v>13.4</v>
      </c>
      <c r="T29" s="26">
        <v>5</v>
      </c>
      <c r="U29" s="27">
        <v>10</v>
      </c>
      <c r="V29" s="28">
        <v>5.05</v>
      </c>
      <c r="W29" s="29">
        <f t="shared" si="5"/>
        <v>4.95</v>
      </c>
      <c r="X29" s="26">
        <v>0</v>
      </c>
      <c r="Y29" s="30">
        <f t="shared" si="6"/>
        <v>9.95</v>
      </c>
      <c r="Z29" s="26">
        <v>6</v>
      </c>
      <c r="AA29" s="27">
        <v>10</v>
      </c>
      <c r="AB29" s="28">
        <v>2.85</v>
      </c>
      <c r="AC29" s="29">
        <f t="shared" si="7"/>
        <v>7.15</v>
      </c>
      <c r="AD29" s="26">
        <v>0</v>
      </c>
      <c r="AE29" s="31">
        <f t="shared" si="8"/>
        <v>13.15</v>
      </c>
    </row>
    <row r="30" spans="1:31" ht="15" customHeight="1">
      <c r="A30" s="13"/>
      <c r="B30" s="22">
        <f t="shared" si="9"/>
        <v>18</v>
      </c>
      <c r="C30" s="23" t="s">
        <v>54</v>
      </c>
      <c r="D30" s="24">
        <v>2004</v>
      </c>
      <c r="E30" s="23" t="s">
        <v>55</v>
      </c>
      <c r="F30" s="23" t="s">
        <v>56</v>
      </c>
      <c r="G30" s="25">
        <f t="shared" si="0"/>
        <v>49.7</v>
      </c>
      <c r="H30" s="26">
        <v>6</v>
      </c>
      <c r="I30" s="27">
        <v>10</v>
      </c>
      <c r="J30" s="28">
        <v>1.85</v>
      </c>
      <c r="K30" s="29">
        <f t="shared" si="1"/>
        <v>8.15</v>
      </c>
      <c r="L30" s="26">
        <v>0</v>
      </c>
      <c r="M30" s="30">
        <f t="shared" si="2"/>
        <v>14.15</v>
      </c>
      <c r="N30" s="26">
        <v>6</v>
      </c>
      <c r="O30" s="27">
        <v>10</v>
      </c>
      <c r="P30" s="28">
        <v>3.9</v>
      </c>
      <c r="Q30" s="29">
        <f t="shared" si="3"/>
        <v>6.1</v>
      </c>
      <c r="R30" s="26">
        <v>0</v>
      </c>
      <c r="S30" s="30">
        <f t="shared" si="4"/>
        <v>12.1</v>
      </c>
      <c r="T30" s="26">
        <v>5</v>
      </c>
      <c r="U30" s="27">
        <v>10</v>
      </c>
      <c r="V30" s="28">
        <v>5.55</v>
      </c>
      <c r="W30" s="29">
        <f t="shared" si="5"/>
        <v>4.45</v>
      </c>
      <c r="X30" s="26">
        <v>0</v>
      </c>
      <c r="Y30" s="30">
        <f t="shared" si="6"/>
        <v>9.45</v>
      </c>
      <c r="Z30" s="26">
        <v>6</v>
      </c>
      <c r="AA30" s="27">
        <v>10</v>
      </c>
      <c r="AB30" s="28">
        <v>2</v>
      </c>
      <c r="AC30" s="29">
        <f t="shared" si="7"/>
        <v>8</v>
      </c>
      <c r="AD30" s="26">
        <v>0</v>
      </c>
      <c r="AE30" s="31">
        <f t="shared" si="8"/>
        <v>14</v>
      </c>
    </row>
    <row r="31" spans="1:31" ht="15" customHeight="1">
      <c r="A31" s="13"/>
      <c r="B31" s="22">
        <f t="shared" si="9"/>
        <v>19</v>
      </c>
      <c r="C31" s="23" t="s">
        <v>57</v>
      </c>
      <c r="D31" s="24">
        <v>2004</v>
      </c>
      <c r="E31" s="23" t="s">
        <v>55</v>
      </c>
      <c r="F31" s="23" t="s">
        <v>56</v>
      </c>
      <c r="G31" s="25">
        <f t="shared" si="0"/>
        <v>49.3</v>
      </c>
      <c r="H31" s="26">
        <v>6</v>
      </c>
      <c r="I31" s="27">
        <v>10</v>
      </c>
      <c r="J31" s="28">
        <v>2.2</v>
      </c>
      <c r="K31" s="29">
        <f t="shared" si="1"/>
        <v>7.8</v>
      </c>
      <c r="L31" s="26">
        <v>0</v>
      </c>
      <c r="M31" s="30">
        <f t="shared" si="2"/>
        <v>13.8</v>
      </c>
      <c r="N31" s="26">
        <v>6</v>
      </c>
      <c r="O31" s="27">
        <v>10</v>
      </c>
      <c r="P31" s="28">
        <v>2.65</v>
      </c>
      <c r="Q31" s="29">
        <f t="shared" si="3"/>
        <v>7.35</v>
      </c>
      <c r="R31" s="26">
        <v>0</v>
      </c>
      <c r="S31" s="30">
        <f t="shared" si="4"/>
        <v>13.35</v>
      </c>
      <c r="T31" s="26">
        <v>5</v>
      </c>
      <c r="U31" s="27">
        <v>10</v>
      </c>
      <c r="V31" s="28">
        <v>5.1</v>
      </c>
      <c r="W31" s="29">
        <f t="shared" si="5"/>
        <v>4.9</v>
      </c>
      <c r="X31" s="26">
        <v>0</v>
      </c>
      <c r="Y31" s="30">
        <f t="shared" si="6"/>
        <v>9.9</v>
      </c>
      <c r="Z31" s="26">
        <v>6</v>
      </c>
      <c r="AA31" s="27">
        <v>10</v>
      </c>
      <c r="AB31" s="28">
        <v>3.75</v>
      </c>
      <c r="AC31" s="29">
        <f t="shared" si="7"/>
        <v>6.25</v>
      </c>
      <c r="AD31" s="26">
        <v>0</v>
      </c>
      <c r="AE31" s="31">
        <f t="shared" si="8"/>
        <v>12.25</v>
      </c>
    </row>
    <row r="32" spans="1:31" ht="15" customHeight="1">
      <c r="A32" s="13"/>
      <c r="B32" s="22">
        <f t="shared" si="9"/>
        <v>20</v>
      </c>
      <c r="C32" s="23" t="s">
        <v>58</v>
      </c>
      <c r="D32" s="24">
        <v>2004</v>
      </c>
      <c r="E32" s="23" t="s">
        <v>55</v>
      </c>
      <c r="F32" s="23" t="s">
        <v>56</v>
      </c>
      <c r="G32" s="25">
        <f t="shared" si="0"/>
        <v>49.050000000000004</v>
      </c>
      <c r="H32" s="26">
        <v>6</v>
      </c>
      <c r="I32" s="27">
        <v>10</v>
      </c>
      <c r="J32" s="28">
        <v>2.05</v>
      </c>
      <c r="K32" s="29">
        <f t="shared" si="1"/>
        <v>7.95</v>
      </c>
      <c r="L32" s="26">
        <v>0</v>
      </c>
      <c r="M32" s="30">
        <f t="shared" si="2"/>
        <v>13.95</v>
      </c>
      <c r="N32" s="26">
        <v>6</v>
      </c>
      <c r="O32" s="27">
        <v>10</v>
      </c>
      <c r="P32" s="28">
        <v>3.05</v>
      </c>
      <c r="Q32" s="29">
        <f t="shared" si="3"/>
        <v>6.95</v>
      </c>
      <c r="R32" s="26">
        <v>0</v>
      </c>
      <c r="S32" s="30">
        <f t="shared" si="4"/>
        <v>12.95</v>
      </c>
      <c r="T32" s="26">
        <v>6</v>
      </c>
      <c r="U32" s="27">
        <v>10</v>
      </c>
      <c r="V32" s="28">
        <v>5.7</v>
      </c>
      <c r="W32" s="29">
        <f t="shared" si="5"/>
        <v>4.3</v>
      </c>
      <c r="X32" s="26">
        <v>0</v>
      </c>
      <c r="Y32" s="30">
        <f t="shared" si="6"/>
        <v>10.3</v>
      </c>
      <c r="Z32" s="26">
        <v>6</v>
      </c>
      <c r="AA32" s="27">
        <v>10</v>
      </c>
      <c r="AB32" s="28">
        <v>4.15</v>
      </c>
      <c r="AC32" s="29">
        <f t="shared" si="7"/>
        <v>5.85</v>
      </c>
      <c r="AD32" s="26">
        <v>0</v>
      </c>
      <c r="AE32" s="31">
        <f t="shared" si="8"/>
        <v>11.85</v>
      </c>
    </row>
    <row r="33" spans="1:31" ht="15" customHeight="1">
      <c r="A33" s="13"/>
      <c r="B33" s="22">
        <f t="shared" si="9"/>
        <v>21</v>
      </c>
      <c r="C33" s="23" t="s">
        <v>59</v>
      </c>
      <c r="D33" s="24">
        <v>2004</v>
      </c>
      <c r="E33" s="23" t="s">
        <v>39</v>
      </c>
      <c r="F33" s="23" t="s">
        <v>40</v>
      </c>
      <c r="G33" s="25">
        <f t="shared" si="0"/>
        <v>47.349999999999994</v>
      </c>
      <c r="H33" s="26">
        <v>6</v>
      </c>
      <c r="I33" s="27">
        <v>10</v>
      </c>
      <c r="J33" s="28">
        <v>2.05</v>
      </c>
      <c r="K33" s="29">
        <f t="shared" si="1"/>
        <v>7.95</v>
      </c>
      <c r="L33" s="26">
        <v>0</v>
      </c>
      <c r="M33" s="30">
        <f t="shared" si="2"/>
        <v>13.95</v>
      </c>
      <c r="N33" s="26">
        <v>6</v>
      </c>
      <c r="O33" s="27">
        <v>10</v>
      </c>
      <c r="P33" s="28">
        <v>4.55</v>
      </c>
      <c r="Q33" s="29">
        <f t="shared" si="3"/>
        <v>5.45</v>
      </c>
      <c r="R33" s="26">
        <v>0</v>
      </c>
      <c r="S33" s="30">
        <f t="shared" si="4"/>
        <v>11.45</v>
      </c>
      <c r="T33" s="26">
        <v>6</v>
      </c>
      <c r="U33" s="27">
        <v>10</v>
      </c>
      <c r="V33" s="28">
        <v>4.85</v>
      </c>
      <c r="W33" s="29">
        <f t="shared" si="5"/>
        <v>5.15</v>
      </c>
      <c r="X33" s="26">
        <v>0</v>
      </c>
      <c r="Y33" s="30">
        <f t="shared" si="6"/>
        <v>11.15</v>
      </c>
      <c r="Z33" s="26">
        <v>6</v>
      </c>
      <c r="AA33" s="27">
        <v>10</v>
      </c>
      <c r="AB33" s="28">
        <v>5.2</v>
      </c>
      <c r="AC33" s="29">
        <f t="shared" si="7"/>
        <v>4.8</v>
      </c>
      <c r="AD33" s="26">
        <v>0</v>
      </c>
      <c r="AE33" s="31">
        <f t="shared" si="8"/>
        <v>10.8</v>
      </c>
    </row>
    <row r="34" spans="1:31" ht="15" customHeight="1" thickBot="1">
      <c r="A34" s="13"/>
      <c r="B34" s="49">
        <f t="shared" si="9"/>
        <v>22</v>
      </c>
      <c r="C34" s="47" t="s">
        <v>60</v>
      </c>
      <c r="D34" s="48">
        <v>2005</v>
      </c>
      <c r="E34" s="47" t="s">
        <v>55</v>
      </c>
      <c r="F34" s="47" t="s">
        <v>56</v>
      </c>
      <c r="G34" s="50">
        <f t="shared" si="0"/>
        <v>44.75</v>
      </c>
      <c r="H34" s="37">
        <v>6</v>
      </c>
      <c r="I34" s="38">
        <v>10</v>
      </c>
      <c r="J34" s="39">
        <v>3.55</v>
      </c>
      <c r="K34" s="51">
        <f t="shared" si="1"/>
        <v>6.45</v>
      </c>
      <c r="L34" s="37">
        <v>0</v>
      </c>
      <c r="M34" s="36">
        <f t="shared" si="2"/>
        <v>12.45</v>
      </c>
      <c r="N34" s="37">
        <v>6</v>
      </c>
      <c r="O34" s="38">
        <v>10</v>
      </c>
      <c r="P34" s="39">
        <v>3.6</v>
      </c>
      <c r="Q34" s="51">
        <f t="shared" si="3"/>
        <v>6.4</v>
      </c>
      <c r="R34" s="37">
        <v>0</v>
      </c>
      <c r="S34" s="36">
        <f t="shared" si="4"/>
        <v>12.4</v>
      </c>
      <c r="T34" s="37">
        <v>6</v>
      </c>
      <c r="U34" s="38">
        <v>10</v>
      </c>
      <c r="V34" s="39">
        <v>6.75</v>
      </c>
      <c r="W34" s="51">
        <f t="shared" si="5"/>
        <v>3.25</v>
      </c>
      <c r="X34" s="37">
        <v>0</v>
      </c>
      <c r="Y34" s="36">
        <f t="shared" si="6"/>
        <v>9.25</v>
      </c>
      <c r="Z34" s="37">
        <v>6</v>
      </c>
      <c r="AA34" s="38">
        <v>10</v>
      </c>
      <c r="AB34" s="39">
        <v>5.35</v>
      </c>
      <c r="AC34" s="51">
        <f t="shared" si="7"/>
        <v>4.65</v>
      </c>
      <c r="AD34" s="37">
        <v>0</v>
      </c>
      <c r="AE34" s="41">
        <f t="shared" si="8"/>
        <v>10.65</v>
      </c>
    </row>
    <row r="65536" ht="15" customHeight="1"/>
  </sheetData>
  <sheetProtection selectLockedCells="1" selectUnlockedCells="1"/>
  <mergeCells count="12">
    <mergeCell ref="T11:Y11"/>
    <mergeCell ref="Z11:AE11"/>
    <mergeCell ref="B2:AE2"/>
    <mergeCell ref="B4:AE4"/>
    <mergeCell ref="B11:B12"/>
    <mergeCell ref="C11:C12"/>
    <mergeCell ref="D11:D12"/>
    <mergeCell ref="E11:E12"/>
    <mergeCell ref="F11:F12"/>
    <mergeCell ref="G11:G12"/>
    <mergeCell ref="H11:M11"/>
    <mergeCell ref="N11:S11"/>
  </mergeCells>
  <printOptions/>
  <pageMargins left="0.49027777777777776" right="0.39375" top="0.7875" bottom="0.39375" header="0.5118055555555555" footer="0.5118055555555555"/>
  <pageSetup fitToHeight="1" fitToWidth="1" horizontalDpi="300" verticalDpi="3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31"/>
  <sheetViews>
    <sheetView zoomScale="90" zoomScaleNormal="90" workbookViewId="0" topLeftCell="A1">
      <selection activeCell="B4" sqref="B4:AE4"/>
    </sheetView>
  </sheetViews>
  <sheetFormatPr defaultColWidth="9.140625" defaultRowHeight="12.75"/>
  <cols>
    <col min="1" max="1" width="0.9921875" style="1" customWidth="1"/>
    <col min="2" max="2" width="3.57421875" style="1" customWidth="1"/>
    <col min="3" max="3" width="20.8515625" style="1" customWidth="1"/>
    <col min="4" max="4" width="5.7109375" style="1" customWidth="1"/>
    <col min="5" max="5" width="27.140625" style="1" customWidth="1"/>
    <col min="6" max="6" width="25.7109375" style="1" customWidth="1"/>
    <col min="7" max="7" width="7.8515625" style="1" customWidth="1"/>
    <col min="8" max="8" width="4.8515625" style="2" customWidth="1"/>
    <col min="9" max="9" width="5.8515625" style="2" customWidth="1"/>
    <col min="10" max="10" width="6.140625" style="2" customWidth="1"/>
    <col min="11" max="11" width="6.00390625" style="2" customWidth="1"/>
    <col min="12" max="12" width="3.8515625" style="2" customWidth="1"/>
    <col min="13" max="13" width="7.140625" style="2" customWidth="1"/>
    <col min="14" max="14" width="4.00390625" style="1" customWidth="1"/>
    <col min="15" max="15" width="6.00390625" style="1" customWidth="1"/>
    <col min="16" max="16" width="6.140625" style="1" customWidth="1"/>
    <col min="17" max="17" width="6.00390625" style="1" customWidth="1"/>
    <col min="18" max="18" width="3.8515625" style="1" customWidth="1"/>
    <col min="19" max="19" width="7.140625" style="1" customWidth="1"/>
    <col min="20" max="20" width="4.00390625" style="1" customWidth="1"/>
    <col min="21" max="21" width="6.00390625" style="1" customWidth="1"/>
    <col min="22" max="22" width="7.140625" style="1" customWidth="1"/>
    <col min="23" max="23" width="6.00390625" style="1" customWidth="1"/>
    <col min="24" max="24" width="3.8515625" style="1" customWidth="1"/>
    <col min="25" max="25" width="7.140625" style="1" customWidth="1"/>
    <col min="26" max="26" width="4.00390625" style="1" customWidth="1"/>
    <col min="27" max="27" width="6.00390625" style="1" customWidth="1"/>
    <col min="28" max="28" width="6.140625" style="1" customWidth="1"/>
    <col min="29" max="29" width="6.00390625" style="1" customWidth="1"/>
    <col min="30" max="30" width="3.8515625" style="1" customWidth="1"/>
    <col min="31" max="31" width="7.140625" style="1" customWidth="1"/>
    <col min="32" max="16384" width="9.140625" style="1" customWidth="1"/>
  </cols>
  <sheetData>
    <row r="2" spans="2:31" ht="33" customHeight="1">
      <c r="B2" s="52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3" spans="3:31" ht="18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1" ht="25.5">
      <c r="B4" s="53" t="s">
        <v>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ht="12.75"/>
    <row r="6" spans="2:13" s="4" customFormat="1" ht="15.75">
      <c r="B6" s="5" t="s">
        <v>2</v>
      </c>
      <c r="C6" s="5"/>
      <c r="D6" s="6" t="s">
        <v>61</v>
      </c>
      <c r="H6" s="7"/>
      <c r="I6" s="7"/>
      <c r="J6" s="7"/>
      <c r="K6" s="7"/>
      <c r="L6" s="7"/>
      <c r="M6" s="7"/>
    </row>
    <row r="7" spans="2:4" ht="12.75">
      <c r="B7" s="8"/>
      <c r="C7" s="8"/>
      <c r="D7" s="8"/>
    </row>
    <row r="8" spans="2:4" ht="12.75">
      <c r="B8" s="8" t="s">
        <v>4</v>
      </c>
      <c r="C8" s="8"/>
      <c r="D8" s="9" t="s">
        <v>62</v>
      </c>
    </row>
    <row r="9" spans="2:4" ht="12.75">
      <c r="B9" s="8" t="s">
        <v>6</v>
      </c>
      <c r="C9" s="8"/>
      <c r="D9" s="9" t="s">
        <v>7</v>
      </c>
    </row>
    <row r="11" spans="2:31" ht="42" customHeight="1" thickBot="1">
      <c r="B11" s="54" t="s">
        <v>8</v>
      </c>
      <c r="C11" s="55" t="s">
        <v>9</v>
      </c>
      <c r="D11" s="55" t="s">
        <v>10</v>
      </c>
      <c r="E11" s="55" t="s">
        <v>11</v>
      </c>
      <c r="F11" s="55" t="s">
        <v>12</v>
      </c>
      <c r="G11" s="56" t="s">
        <v>63</v>
      </c>
      <c r="H11" s="57" t="s">
        <v>14</v>
      </c>
      <c r="I11" s="57"/>
      <c r="J11" s="57"/>
      <c r="K11" s="57"/>
      <c r="L11" s="57"/>
      <c r="M11" s="57"/>
      <c r="N11" s="57" t="s">
        <v>15</v>
      </c>
      <c r="O11" s="57"/>
      <c r="P11" s="57"/>
      <c r="Q11" s="57"/>
      <c r="R11" s="57"/>
      <c r="S11" s="57"/>
      <c r="T11" s="57" t="s">
        <v>16</v>
      </c>
      <c r="U11" s="57"/>
      <c r="V11" s="57"/>
      <c r="W11" s="57"/>
      <c r="X11" s="57"/>
      <c r="Y11" s="57"/>
      <c r="Z11" s="58" t="s">
        <v>17</v>
      </c>
      <c r="AA11" s="58"/>
      <c r="AB11" s="58"/>
      <c r="AC11" s="58"/>
      <c r="AD11" s="58"/>
      <c r="AE11" s="58"/>
    </row>
    <row r="12" spans="2:31" ht="34.5" customHeight="1" thickBot="1">
      <c r="B12" s="59"/>
      <c r="C12" s="60"/>
      <c r="D12" s="60"/>
      <c r="E12" s="60"/>
      <c r="F12" s="60"/>
      <c r="G12" s="61"/>
      <c r="H12" s="43" t="s">
        <v>18</v>
      </c>
      <c r="I12" s="43" t="s">
        <v>19</v>
      </c>
      <c r="J12" s="44" t="s">
        <v>20</v>
      </c>
      <c r="K12" s="43" t="s">
        <v>21</v>
      </c>
      <c r="L12" s="44" t="s">
        <v>22</v>
      </c>
      <c r="M12" s="43" t="s">
        <v>23</v>
      </c>
      <c r="N12" s="43" t="s">
        <v>18</v>
      </c>
      <c r="O12" s="43" t="s">
        <v>19</v>
      </c>
      <c r="P12" s="44" t="s">
        <v>20</v>
      </c>
      <c r="Q12" s="43" t="s">
        <v>21</v>
      </c>
      <c r="R12" s="44" t="s">
        <v>22</v>
      </c>
      <c r="S12" s="43" t="s">
        <v>23</v>
      </c>
      <c r="T12" s="43" t="s">
        <v>18</v>
      </c>
      <c r="U12" s="43" t="s">
        <v>19</v>
      </c>
      <c r="V12" s="44" t="s">
        <v>20</v>
      </c>
      <c r="W12" s="43" t="s">
        <v>21</v>
      </c>
      <c r="X12" s="44" t="s">
        <v>22</v>
      </c>
      <c r="Y12" s="43" t="s">
        <v>23</v>
      </c>
      <c r="Z12" s="43" t="s">
        <v>18</v>
      </c>
      <c r="AA12" s="43" t="s">
        <v>19</v>
      </c>
      <c r="AB12" s="44" t="s">
        <v>20</v>
      </c>
      <c r="AC12" s="43" t="s">
        <v>21</v>
      </c>
      <c r="AD12" s="44" t="s">
        <v>22</v>
      </c>
      <c r="AE12" s="45" t="s">
        <v>23</v>
      </c>
    </row>
    <row r="13" spans="1:31" ht="15" customHeight="1">
      <c r="A13" s="13"/>
      <c r="B13" s="32">
        <f>B12+1</f>
        <v>1</v>
      </c>
      <c r="C13" s="14" t="s">
        <v>64</v>
      </c>
      <c r="D13" s="15">
        <v>2003</v>
      </c>
      <c r="E13" s="14" t="s">
        <v>32</v>
      </c>
      <c r="F13" s="14" t="s">
        <v>65</v>
      </c>
      <c r="G13" s="20">
        <f aca="true" t="shared" si="0" ref="G13:G31">M13+S13+Y13+AE13</f>
        <v>59.35</v>
      </c>
      <c r="H13" s="16">
        <v>6</v>
      </c>
      <c r="I13" s="17">
        <v>10</v>
      </c>
      <c r="J13" s="18">
        <v>1.2</v>
      </c>
      <c r="K13" s="19">
        <f aca="true" t="shared" si="1" ref="K13:K31">MAX(0,I13-J13)</f>
        <v>8.8</v>
      </c>
      <c r="L13" s="16">
        <v>0</v>
      </c>
      <c r="M13" s="20">
        <f aca="true" t="shared" si="2" ref="M13:M31">H13+K13-L13</f>
        <v>14.8</v>
      </c>
      <c r="N13" s="16">
        <v>6</v>
      </c>
      <c r="O13" s="17">
        <v>10</v>
      </c>
      <c r="P13" s="18">
        <v>1.65</v>
      </c>
      <c r="Q13" s="19">
        <f aca="true" t="shared" si="3" ref="Q13:Q31">MAX(0,O13-P13)</f>
        <v>8.35</v>
      </c>
      <c r="R13" s="16">
        <v>0</v>
      </c>
      <c r="S13" s="20">
        <f aca="true" t="shared" si="4" ref="S13:S31">N13+Q13-R13</f>
        <v>14.35</v>
      </c>
      <c r="T13" s="16">
        <v>7.1</v>
      </c>
      <c r="U13" s="17">
        <v>10</v>
      </c>
      <c r="V13" s="18">
        <v>2.05</v>
      </c>
      <c r="W13" s="19">
        <f aca="true" t="shared" si="5" ref="W13:W31">MAX(0,U13-V13)</f>
        <v>7.95</v>
      </c>
      <c r="X13" s="16">
        <v>0</v>
      </c>
      <c r="Y13" s="20">
        <f aca="true" t="shared" si="6" ref="Y13:Y31">T13+W13-X13</f>
        <v>15.05</v>
      </c>
      <c r="Z13" s="16">
        <v>7.4</v>
      </c>
      <c r="AA13" s="17">
        <v>10</v>
      </c>
      <c r="AB13" s="18">
        <v>2.25</v>
      </c>
      <c r="AC13" s="19">
        <f aca="true" t="shared" si="7" ref="AC13:AC31">MAX(0,AA13-AB13)</f>
        <v>7.75</v>
      </c>
      <c r="AD13" s="16">
        <v>0</v>
      </c>
      <c r="AE13" s="21">
        <f aca="true" t="shared" si="8" ref="AE13:AE31">Z13+AC13-AD13</f>
        <v>15.15</v>
      </c>
    </row>
    <row r="14" spans="1:31" ht="15" customHeight="1">
      <c r="A14" s="13"/>
      <c r="B14" s="33">
        <f>B13+1</f>
        <v>2</v>
      </c>
      <c r="C14" s="23" t="s">
        <v>66</v>
      </c>
      <c r="D14" s="24">
        <v>2003</v>
      </c>
      <c r="E14" s="23" t="s">
        <v>52</v>
      </c>
      <c r="F14" s="23" t="s">
        <v>67</v>
      </c>
      <c r="G14" s="30">
        <f t="shared" si="0"/>
        <v>57.95</v>
      </c>
      <c r="H14" s="26">
        <v>6</v>
      </c>
      <c r="I14" s="27">
        <v>10</v>
      </c>
      <c r="J14" s="28">
        <v>2.8</v>
      </c>
      <c r="K14" s="34">
        <f t="shared" si="1"/>
        <v>7.2</v>
      </c>
      <c r="L14" s="26">
        <v>0</v>
      </c>
      <c r="M14" s="30">
        <f t="shared" si="2"/>
        <v>13.2</v>
      </c>
      <c r="N14" s="26">
        <v>7.8</v>
      </c>
      <c r="O14" s="27">
        <v>10</v>
      </c>
      <c r="P14" s="28">
        <v>2.4</v>
      </c>
      <c r="Q14" s="34">
        <f t="shared" si="3"/>
        <v>7.6</v>
      </c>
      <c r="R14" s="26">
        <v>0</v>
      </c>
      <c r="S14" s="30">
        <f t="shared" si="4"/>
        <v>15.399999999999999</v>
      </c>
      <c r="T14" s="26">
        <v>6</v>
      </c>
      <c r="U14" s="27">
        <v>10</v>
      </c>
      <c r="V14" s="28">
        <v>1.85</v>
      </c>
      <c r="W14" s="34">
        <f t="shared" si="5"/>
        <v>8.15</v>
      </c>
      <c r="X14" s="26">
        <v>0</v>
      </c>
      <c r="Y14" s="30">
        <f t="shared" si="6"/>
        <v>14.15</v>
      </c>
      <c r="Z14" s="26">
        <v>6.9</v>
      </c>
      <c r="AA14" s="27">
        <v>10</v>
      </c>
      <c r="AB14" s="28">
        <v>1.7</v>
      </c>
      <c r="AC14" s="34">
        <f t="shared" si="7"/>
        <v>8.3</v>
      </c>
      <c r="AD14" s="26">
        <v>0</v>
      </c>
      <c r="AE14" s="31">
        <f t="shared" si="8"/>
        <v>15.200000000000001</v>
      </c>
    </row>
    <row r="15" spans="1:31" ht="15" customHeight="1">
      <c r="A15" s="13"/>
      <c r="B15" s="33">
        <f>B14+1</f>
        <v>3</v>
      </c>
      <c r="C15" s="23" t="s">
        <v>68</v>
      </c>
      <c r="D15" s="24">
        <v>2003</v>
      </c>
      <c r="E15" s="23" t="s">
        <v>32</v>
      </c>
      <c r="F15" s="23" t="s">
        <v>65</v>
      </c>
      <c r="G15" s="30">
        <f t="shared" si="0"/>
        <v>57.650000000000006</v>
      </c>
      <c r="H15" s="26">
        <v>6</v>
      </c>
      <c r="I15" s="27">
        <v>10</v>
      </c>
      <c r="J15" s="28">
        <v>1.9</v>
      </c>
      <c r="K15" s="34">
        <f t="shared" si="1"/>
        <v>8.1</v>
      </c>
      <c r="L15" s="26">
        <v>0</v>
      </c>
      <c r="M15" s="30">
        <f t="shared" si="2"/>
        <v>14.1</v>
      </c>
      <c r="N15" s="26">
        <v>6</v>
      </c>
      <c r="O15" s="27">
        <v>10</v>
      </c>
      <c r="P15" s="28">
        <v>1.75</v>
      </c>
      <c r="Q15" s="34">
        <f t="shared" si="3"/>
        <v>8.25</v>
      </c>
      <c r="R15" s="26">
        <v>0</v>
      </c>
      <c r="S15" s="30">
        <f t="shared" si="4"/>
        <v>14.25</v>
      </c>
      <c r="T15" s="26">
        <v>6</v>
      </c>
      <c r="U15" s="27">
        <v>10</v>
      </c>
      <c r="V15" s="28">
        <v>1.75</v>
      </c>
      <c r="W15" s="34">
        <f t="shared" si="5"/>
        <v>8.25</v>
      </c>
      <c r="X15" s="26">
        <v>0</v>
      </c>
      <c r="Y15" s="30">
        <f t="shared" si="6"/>
        <v>14.25</v>
      </c>
      <c r="Z15" s="26">
        <v>7.4</v>
      </c>
      <c r="AA15" s="27">
        <v>10</v>
      </c>
      <c r="AB15" s="28">
        <v>2.35</v>
      </c>
      <c r="AC15" s="34">
        <f t="shared" si="7"/>
        <v>7.65</v>
      </c>
      <c r="AD15" s="26">
        <v>0</v>
      </c>
      <c r="AE15" s="31">
        <f t="shared" si="8"/>
        <v>15.05</v>
      </c>
    </row>
    <row r="16" spans="1:31" ht="15" customHeight="1">
      <c r="A16" s="13"/>
      <c r="B16" s="82">
        <f>B15+1</f>
        <v>4</v>
      </c>
      <c r="C16" s="73" t="s">
        <v>69</v>
      </c>
      <c r="D16" s="74">
        <v>2003</v>
      </c>
      <c r="E16" s="73" t="s">
        <v>25</v>
      </c>
      <c r="F16" s="73" t="s">
        <v>70</v>
      </c>
      <c r="G16" s="80">
        <f t="shared" si="0"/>
        <v>57.349999999999994</v>
      </c>
      <c r="H16" s="76">
        <v>6</v>
      </c>
      <c r="I16" s="77">
        <v>10</v>
      </c>
      <c r="J16" s="78">
        <v>2.55</v>
      </c>
      <c r="K16" s="83">
        <f t="shared" si="1"/>
        <v>7.45</v>
      </c>
      <c r="L16" s="76">
        <v>0</v>
      </c>
      <c r="M16" s="80">
        <f t="shared" si="2"/>
        <v>13.45</v>
      </c>
      <c r="N16" s="76">
        <v>6.8</v>
      </c>
      <c r="O16" s="77">
        <v>10</v>
      </c>
      <c r="P16" s="78">
        <v>1.95</v>
      </c>
      <c r="Q16" s="83">
        <f t="shared" si="3"/>
        <v>8.05</v>
      </c>
      <c r="R16" s="76">
        <v>0</v>
      </c>
      <c r="S16" s="80">
        <f t="shared" si="4"/>
        <v>14.850000000000001</v>
      </c>
      <c r="T16" s="76">
        <v>6</v>
      </c>
      <c r="U16" s="77">
        <v>10</v>
      </c>
      <c r="V16" s="78">
        <v>2.75</v>
      </c>
      <c r="W16" s="83">
        <f t="shared" si="5"/>
        <v>7.25</v>
      </c>
      <c r="X16" s="76">
        <v>0</v>
      </c>
      <c r="Y16" s="80">
        <f t="shared" si="6"/>
        <v>13.25</v>
      </c>
      <c r="Z16" s="76">
        <v>7.4</v>
      </c>
      <c r="AA16" s="77">
        <v>10</v>
      </c>
      <c r="AB16" s="78">
        <v>1.6</v>
      </c>
      <c r="AC16" s="83">
        <f t="shared" si="7"/>
        <v>8.4</v>
      </c>
      <c r="AD16" s="76">
        <v>0</v>
      </c>
      <c r="AE16" s="81">
        <f t="shared" si="8"/>
        <v>15.8</v>
      </c>
    </row>
    <row r="17" spans="1:31" ht="15" customHeight="1">
      <c r="A17" s="13"/>
      <c r="B17" s="82">
        <f>B16+1</f>
        <v>5</v>
      </c>
      <c r="C17" s="73" t="s">
        <v>71</v>
      </c>
      <c r="D17" s="74">
        <v>2004</v>
      </c>
      <c r="E17" s="73" t="s">
        <v>25</v>
      </c>
      <c r="F17" s="73" t="s">
        <v>70</v>
      </c>
      <c r="G17" s="80">
        <f t="shared" si="0"/>
        <v>57.15</v>
      </c>
      <c r="H17" s="76">
        <v>6</v>
      </c>
      <c r="I17" s="77">
        <v>10</v>
      </c>
      <c r="J17" s="78">
        <v>2.4</v>
      </c>
      <c r="K17" s="83">
        <f t="shared" si="1"/>
        <v>7.6</v>
      </c>
      <c r="L17" s="76">
        <v>0</v>
      </c>
      <c r="M17" s="80">
        <f t="shared" si="2"/>
        <v>13.6</v>
      </c>
      <c r="N17" s="76">
        <v>6</v>
      </c>
      <c r="O17" s="77">
        <v>10</v>
      </c>
      <c r="P17" s="78">
        <v>2.1</v>
      </c>
      <c r="Q17" s="83">
        <f t="shared" si="3"/>
        <v>7.9</v>
      </c>
      <c r="R17" s="76">
        <v>0</v>
      </c>
      <c r="S17" s="80">
        <f t="shared" si="4"/>
        <v>13.9</v>
      </c>
      <c r="T17" s="76">
        <v>6</v>
      </c>
      <c r="U17" s="77">
        <v>10</v>
      </c>
      <c r="V17" s="78">
        <v>1.85</v>
      </c>
      <c r="W17" s="83">
        <f t="shared" si="5"/>
        <v>8.15</v>
      </c>
      <c r="X17" s="76">
        <v>0</v>
      </c>
      <c r="Y17" s="80">
        <f t="shared" si="6"/>
        <v>14.15</v>
      </c>
      <c r="Z17" s="76">
        <v>7.4</v>
      </c>
      <c r="AA17" s="77">
        <v>10</v>
      </c>
      <c r="AB17" s="78">
        <v>1.9</v>
      </c>
      <c r="AC17" s="83">
        <f t="shared" si="7"/>
        <v>8.1</v>
      </c>
      <c r="AD17" s="76">
        <v>0</v>
      </c>
      <c r="AE17" s="81">
        <f t="shared" si="8"/>
        <v>15.5</v>
      </c>
    </row>
    <row r="18" spans="1:31" ht="15" customHeight="1">
      <c r="A18" s="13"/>
      <c r="B18" s="46">
        <v>5</v>
      </c>
      <c r="C18" s="23" t="s">
        <v>72</v>
      </c>
      <c r="D18" s="24">
        <v>2003</v>
      </c>
      <c r="E18" s="23" t="s">
        <v>32</v>
      </c>
      <c r="F18" s="23" t="s">
        <v>65</v>
      </c>
      <c r="G18" s="30">
        <f t="shared" si="0"/>
        <v>57.15</v>
      </c>
      <c r="H18" s="26">
        <v>6</v>
      </c>
      <c r="I18" s="27">
        <v>10</v>
      </c>
      <c r="J18" s="28">
        <v>1.4</v>
      </c>
      <c r="K18" s="34">
        <f t="shared" si="1"/>
        <v>8.6</v>
      </c>
      <c r="L18" s="26">
        <v>0</v>
      </c>
      <c r="M18" s="30">
        <f t="shared" si="2"/>
        <v>14.6</v>
      </c>
      <c r="N18" s="26">
        <v>6</v>
      </c>
      <c r="O18" s="27">
        <v>10</v>
      </c>
      <c r="P18" s="28">
        <v>2.1</v>
      </c>
      <c r="Q18" s="34">
        <f t="shared" si="3"/>
        <v>7.9</v>
      </c>
      <c r="R18" s="26">
        <v>0</v>
      </c>
      <c r="S18" s="30">
        <f t="shared" si="4"/>
        <v>13.9</v>
      </c>
      <c r="T18" s="26">
        <v>6</v>
      </c>
      <c r="U18" s="27">
        <v>10</v>
      </c>
      <c r="V18" s="28">
        <v>2.25</v>
      </c>
      <c r="W18" s="34">
        <f t="shared" si="5"/>
        <v>7.75</v>
      </c>
      <c r="X18" s="26">
        <v>0</v>
      </c>
      <c r="Y18" s="30">
        <f t="shared" si="6"/>
        <v>13.75</v>
      </c>
      <c r="Z18" s="26">
        <v>6.4</v>
      </c>
      <c r="AA18" s="27">
        <v>10</v>
      </c>
      <c r="AB18" s="28">
        <v>1.5</v>
      </c>
      <c r="AC18" s="34">
        <f t="shared" si="7"/>
        <v>8.5</v>
      </c>
      <c r="AD18" s="26">
        <v>0</v>
      </c>
      <c r="AE18" s="31">
        <f t="shared" si="8"/>
        <v>14.9</v>
      </c>
    </row>
    <row r="19" spans="1:31" ht="15" customHeight="1">
      <c r="A19" s="13"/>
      <c r="B19" s="33">
        <v>7</v>
      </c>
      <c r="C19" s="23" t="s">
        <v>73</v>
      </c>
      <c r="D19" s="24">
        <v>2004</v>
      </c>
      <c r="E19" s="23" t="s">
        <v>32</v>
      </c>
      <c r="F19" s="23" t="s">
        <v>74</v>
      </c>
      <c r="G19" s="30">
        <f t="shared" si="0"/>
        <v>56.85</v>
      </c>
      <c r="H19" s="26">
        <v>6</v>
      </c>
      <c r="I19" s="27">
        <v>10</v>
      </c>
      <c r="J19" s="28">
        <v>3.65</v>
      </c>
      <c r="K19" s="34">
        <f t="shared" si="1"/>
        <v>6.35</v>
      </c>
      <c r="L19" s="26">
        <v>0</v>
      </c>
      <c r="M19" s="30">
        <f t="shared" si="2"/>
        <v>12.35</v>
      </c>
      <c r="N19" s="26">
        <v>6</v>
      </c>
      <c r="O19" s="27">
        <v>10</v>
      </c>
      <c r="P19" s="28">
        <v>1.45</v>
      </c>
      <c r="Q19" s="34">
        <f t="shared" si="3"/>
        <v>8.55</v>
      </c>
      <c r="R19" s="26">
        <v>0</v>
      </c>
      <c r="S19" s="30">
        <f t="shared" si="4"/>
        <v>14.55</v>
      </c>
      <c r="T19" s="26">
        <v>6</v>
      </c>
      <c r="U19" s="27">
        <v>10</v>
      </c>
      <c r="V19" s="28">
        <v>2</v>
      </c>
      <c r="W19" s="34">
        <f t="shared" si="5"/>
        <v>8</v>
      </c>
      <c r="X19" s="26">
        <v>0</v>
      </c>
      <c r="Y19" s="30">
        <f t="shared" si="6"/>
        <v>14</v>
      </c>
      <c r="Z19" s="26">
        <v>7.4</v>
      </c>
      <c r="AA19" s="27">
        <v>10</v>
      </c>
      <c r="AB19" s="28">
        <v>1.45</v>
      </c>
      <c r="AC19" s="34">
        <f t="shared" si="7"/>
        <v>8.55</v>
      </c>
      <c r="AD19" s="26">
        <v>0</v>
      </c>
      <c r="AE19" s="31">
        <f t="shared" si="8"/>
        <v>15.950000000000001</v>
      </c>
    </row>
    <row r="20" spans="1:31" ht="15" customHeight="1">
      <c r="A20" s="13"/>
      <c r="B20" s="82">
        <f aca="true" t="shared" si="9" ref="B20:B31">B19+1</f>
        <v>8</v>
      </c>
      <c r="C20" s="73" t="s">
        <v>75</v>
      </c>
      <c r="D20" s="74">
        <v>2003</v>
      </c>
      <c r="E20" s="73" t="s">
        <v>25</v>
      </c>
      <c r="F20" s="73" t="s">
        <v>70</v>
      </c>
      <c r="G20" s="80">
        <f t="shared" si="0"/>
        <v>56.49999999999999</v>
      </c>
      <c r="H20" s="76">
        <v>6</v>
      </c>
      <c r="I20" s="77">
        <v>10</v>
      </c>
      <c r="J20" s="78">
        <v>3.05</v>
      </c>
      <c r="K20" s="83">
        <f t="shared" si="1"/>
        <v>6.95</v>
      </c>
      <c r="L20" s="76">
        <v>0</v>
      </c>
      <c r="M20" s="80">
        <f t="shared" si="2"/>
        <v>12.95</v>
      </c>
      <c r="N20" s="76">
        <v>6.8</v>
      </c>
      <c r="O20" s="77">
        <v>10</v>
      </c>
      <c r="P20" s="78">
        <v>2.6</v>
      </c>
      <c r="Q20" s="83">
        <f t="shared" si="3"/>
        <v>7.4</v>
      </c>
      <c r="R20" s="76">
        <v>0</v>
      </c>
      <c r="S20" s="80">
        <f t="shared" si="4"/>
        <v>14.2</v>
      </c>
      <c r="T20" s="76">
        <v>6</v>
      </c>
      <c r="U20" s="77">
        <v>10</v>
      </c>
      <c r="V20" s="78">
        <v>2.3</v>
      </c>
      <c r="W20" s="83">
        <f t="shared" si="5"/>
        <v>7.7</v>
      </c>
      <c r="X20" s="76">
        <v>0</v>
      </c>
      <c r="Y20" s="80">
        <f t="shared" si="6"/>
        <v>13.7</v>
      </c>
      <c r="Z20" s="76">
        <v>7.4</v>
      </c>
      <c r="AA20" s="77">
        <v>10</v>
      </c>
      <c r="AB20" s="78">
        <v>1.75</v>
      </c>
      <c r="AC20" s="83">
        <f t="shared" si="7"/>
        <v>8.25</v>
      </c>
      <c r="AD20" s="76">
        <v>0</v>
      </c>
      <c r="AE20" s="81">
        <f t="shared" si="8"/>
        <v>15.65</v>
      </c>
    </row>
    <row r="21" spans="1:31" ht="15" customHeight="1">
      <c r="A21" s="13"/>
      <c r="B21" s="33">
        <f t="shared" si="9"/>
        <v>9</v>
      </c>
      <c r="C21" s="23" t="s">
        <v>76</v>
      </c>
      <c r="D21" s="24">
        <v>2004</v>
      </c>
      <c r="E21" s="23" t="s">
        <v>29</v>
      </c>
      <c r="F21" s="23" t="s">
        <v>30</v>
      </c>
      <c r="G21" s="30">
        <f t="shared" si="0"/>
        <v>55.699999999999996</v>
      </c>
      <c r="H21" s="26">
        <v>6</v>
      </c>
      <c r="I21" s="27">
        <v>10</v>
      </c>
      <c r="J21" s="28">
        <v>2.3</v>
      </c>
      <c r="K21" s="34">
        <f t="shared" si="1"/>
        <v>7.7</v>
      </c>
      <c r="L21" s="26">
        <v>0</v>
      </c>
      <c r="M21" s="30">
        <f t="shared" si="2"/>
        <v>13.7</v>
      </c>
      <c r="N21" s="26">
        <v>6</v>
      </c>
      <c r="O21" s="27">
        <v>10</v>
      </c>
      <c r="P21" s="28">
        <v>2.15</v>
      </c>
      <c r="Q21" s="34">
        <f t="shared" si="3"/>
        <v>7.85</v>
      </c>
      <c r="R21" s="26">
        <v>0</v>
      </c>
      <c r="S21" s="30">
        <f t="shared" si="4"/>
        <v>13.85</v>
      </c>
      <c r="T21" s="26">
        <v>6</v>
      </c>
      <c r="U21" s="27">
        <v>10</v>
      </c>
      <c r="V21" s="28">
        <v>3</v>
      </c>
      <c r="W21" s="34">
        <f t="shared" si="5"/>
        <v>7</v>
      </c>
      <c r="X21" s="26">
        <v>0</v>
      </c>
      <c r="Y21" s="30">
        <f t="shared" si="6"/>
        <v>13</v>
      </c>
      <c r="Z21" s="26">
        <v>6.9</v>
      </c>
      <c r="AA21" s="27">
        <v>10</v>
      </c>
      <c r="AB21" s="28">
        <v>1.75</v>
      </c>
      <c r="AC21" s="34">
        <f t="shared" si="7"/>
        <v>8.25</v>
      </c>
      <c r="AD21" s="26">
        <v>0</v>
      </c>
      <c r="AE21" s="31">
        <f t="shared" si="8"/>
        <v>15.15</v>
      </c>
    </row>
    <row r="22" spans="1:31" ht="15" customHeight="1">
      <c r="A22" s="13"/>
      <c r="B22" s="82">
        <f t="shared" si="9"/>
        <v>10</v>
      </c>
      <c r="C22" s="73" t="s">
        <v>77</v>
      </c>
      <c r="D22" s="74">
        <v>2003</v>
      </c>
      <c r="E22" s="73" t="s">
        <v>25</v>
      </c>
      <c r="F22" s="73" t="s">
        <v>70</v>
      </c>
      <c r="G22" s="80">
        <f t="shared" si="0"/>
        <v>54.449999999999996</v>
      </c>
      <c r="H22" s="76">
        <v>6</v>
      </c>
      <c r="I22" s="77">
        <v>10</v>
      </c>
      <c r="J22" s="78">
        <v>3</v>
      </c>
      <c r="K22" s="83">
        <f t="shared" si="1"/>
        <v>7</v>
      </c>
      <c r="L22" s="76">
        <v>0</v>
      </c>
      <c r="M22" s="80">
        <f t="shared" si="2"/>
        <v>13</v>
      </c>
      <c r="N22" s="76">
        <v>6</v>
      </c>
      <c r="O22" s="77">
        <v>10</v>
      </c>
      <c r="P22" s="78">
        <v>2.65</v>
      </c>
      <c r="Q22" s="83">
        <f t="shared" si="3"/>
        <v>7.35</v>
      </c>
      <c r="R22" s="76">
        <v>0</v>
      </c>
      <c r="S22" s="80">
        <f t="shared" si="4"/>
        <v>13.35</v>
      </c>
      <c r="T22" s="76">
        <v>6</v>
      </c>
      <c r="U22" s="77">
        <v>10</v>
      </c>
      <c r="V22" s="78">
        <v>2.55</v>
      </c>
      <c r="W22" s="83">
        <f t="shared" si="5"/>
        <v>7.45</v>
      </c>
      <c r="X22" s="76">
        <v>0</v>
      </c>
      <c r="Y22" s="80">
        <f t="shared" si="6"/>
        <v>13.45</v>
      </c>
      <c r="Z22" s="76">
        <v>6.9</v>
      </c>
      <c r="AA22" s="77">
        <v>10</v>
      </c>
      <c r="AB22" s="78">
        <v>2.25</v>
      </c>
      <c r="AC22" s="83">
        <f t="shared" si="7"/>
        <v>7.75</v>
      </c>
      <c r="AD22" s="76">
        <v>0</v>
      </c>
      <c r="AE22" s="81">
        <f t="shared" si="8"/>
        <v>14.65</v>
      </c>
    </row>
    <row r="23" spans="1:31" ht="15" customHeight="1">
      <c r="A23" s="13"/>
      <c r="B23" s="33">
        <f t="shared" si="9"/>
        <v>11</v>
      </c>
      <c r="C23" s="23" t="s">
        <v>78</v>
      </c>
      <c r="D23" s="24">
        <v>2004</v>
      </c>
      <c r="E23" s="23" t="s">
        <v>79</v>
      </c>
      <c r="F23" s="23" t="s">
        <v>80</v>
      </c>
      <c r="G23" s="30">
        <f t="shared" si="0"/>
        <v>54.349999999999994</v>
      </c>
      <c r="H23" s="26">
        <v>6</v>
      </c>
      <c r="I23" s="27">
        <v>10</v>
      </c>
      <c r="J23" s="28">
        <v>3.3</v>
      </c>
      <c r="K23" s="34">
        <f t="shared" si="1"/>
        <v>6.7</v>
      </c>
      <c r="L23" s="26">
        <v>0</v>
      </c>
      <c r="M23" s="30">
        <f t="shared" si="2"/>
        <v>12.7</v>
      </c>
      <c r="N23" s="26">
        <v>6</v>
      </c>
      <c r="O23" s="27">
        <v>10</v>
      </c>
      <c r="P23" s="28">
        <v>2.7</v>
      </c>
      <c r="Q23" s="34">
        <f t="shared" si="3"/>
        <v>7.3</v>
      </c>
      <c r="R23" s="26">
        <v>0</v>
      </c>
      <c r="S23" s="30">
        <f t="shared" si="4"/>
        <v>13.3</v>
      </c>
      <c r="T23" s="26">
        <v>6.2</v>
      </c>
      <c r="U23" s="27">
        <v>10</v>
      </c>
      <c r="V23" s="28">
        <v>2.15</v>
      </c>
      <c r="W23" s="34">
        <f t="shared" si="5"/>
        <v>7.85</v>
      </c>
      <c r="X23" s="26">
        <v>0</v>
      </c>
      <c r="Y23" s="30">
        <f t="shared" si="6"/>
        <v>14.05</v>
      </c>
      <c r="Z23" s="26">
        <v>6.7</v>
      </c>
      <c r="AA23" s="27">
        <v>10</v>
      </c>
      <c r="AB23" s="28">
        <v>2.4</v>
      </c>
      <c r="AC23" s="34">
        <f t="shared" si="7"/>
        <v>7.6</v>
      </c>
      <c r="AD23" s="26">
        <v>0</v>
      </c>
      <c r="AE23" s="31">
        <f t="shared" si="8"/>
        <v>14.3</v>
      </c>
    </row>
    <row r="24" spans="1:31" ht="15" customHeight="1">
      <c r="A24" s="13"/>
      <c r="B24" s="33">
        <f t="shared" si="9"/>
        <v>12</v>
      </c>
      <c r="C24" s="23" t="s">
        <v>81</v>
      </c>
      <c r="D24" s="24">
        <v>2004</v>
      </c>
      <c r="E24" s="23" t="s">
        <v>39</v>
      </c>
      <c r="F24" s="23" t="s">
        <v>40</v>
      </c>
      <c r="G24" s="30">
        <f t="shared" si="0"/>
        <v>54.3</v>
      </c>
      <c r="H24" s="26">
        <v>6</v>
      </c>
      <c r="I24" s="27">
        <v>10</v>
      </c>
      <c r="J24" s="28">
        <v>3.75</v>
      </c>
      <c r="K24" s="34">
        <f t="shared" si="1"/>
        <v>6.25</v>
      </c>
      <c r="L24" s="26">
        <v>0</v>
      </c>
      <c r="M24" s="30">
        <f t="shared" si="2"/>
        <v>12.25</v>
      </c>
      <c r="N24" s="26">
        <v>6</v>
      </c>
      <c r="O24" s="27">
        <v>10</v>
      </c>
      <c r="P24" s="28">
        <v>2.25</v>
      </c>
      <c r="Q24" s="34">
        <f t="shared" si="3"/>
        <v>7.75</v>
      </c>
      <c r="R24" s="26">
        <v>0</v>
      </c>
      <c r="S24" s="30">
        <f t="shared" si="4"/>
        <v>13.75</v>
      </c>
      <c r="T24" s="26">
        <v>6</v>
      </c>
      <c r="U24" s="27">
        <v>10</v>
      </c>
      <c r="V24" s="28">
        <v>2.15</v>
      </c>
      <c r="W24" s="34">
        <f t="shared" si="5"/>
        <v>7.85</v>
      </c>
      <c r="X24" s="26">
        <v>0</v>
      </c>
      <c r="Y24" s="30">
        <f t="shared" si="6"/>
        <v>13.85</v>
      </c>
      <c r="Z24" s="26">
        <v>6</v>
      </c>
      <c r="AA24" s="27">
        <v>10</v>
      </c>
      <c r="AB24" s="28">
        <v>1.55</v>
      </c>
      <c r="AC24" s="34">
        <f t="shared" si="7"/>
        <v>8.45</v>
      </c>
      <c r="AD24" s="26">
        <v>0</v>
      </c>
      <c r="AE24" s="31">
        <f t="shared" si="8"/>
        <v>14.45</v>
      </c>
    </row>
    <row r="25" spans="1:31" ht="15" customHeight="1">
      <c r="A25" s="13"/>
      <c r="B25" s="33">
        <f t="shared" si="9"/>
        <v>13</v>
      </c>
      <c r="C25" s="23" t="s">
        <v>82</v>
      </c>
      <c r="D25" s="24">
        <v>2004</v>
      </c>
      <c r="E25" s="23" t="s">
        <v>29</v>
      </c>
      <c r="F25" s="23" t="s">
        <v>30</v>
      </c>
      <c r="G25" s="30">
        <f t="shared" si="0"/>
        <v>53.95</v>
      </c>
      <c r="H25" s="26">
        <v>6</v>
      </c>
      <c r="I25" s="27">
        <v>10</v>
      </c>
      <c r="J25" s="28">
        <v>3</v>
      </c>
      <c r="K25" s="34">
        <f t="shared" si="1"/>
        <v>7</v>
      </c>
      <c r="L25" s="26">
        <v>0</v>
      </c>
      <c r="M25" s="30">
        <f t="shared" si="2"/>
        <v>13</v>
      </c>
      <c r="N25" s="26">
        <v>6</v>
      </c>
      <c r="O25" s="27">
        <v>10</v>
      </c>
      <c r="P25" s="28">
        <v>1.5</v>
      </c>
      <c r="Q25" s="34">
        <f t="shared" si="3"/>
        <v>8.5</v>
      </c>
      <c r="R25" s="26">
        <v>0</v>
      </c>
      <c r="S25" s="30">
        <f t="shared" si="4"/>
        <v>14.5</v>
      </c>
      <c r="T25" s="26">
        <v>5</v>
      </c>
      <c r="U25" s="27">
        <v>10</v>
      </c>
      <c r="V25" s="28">
        <v>4</v>
      </c>
      <c r="W25" s="34">
        <f t="shared" si="5"/>
        <v>6</v>
      </c>
      <c r="X25" s="26">
        <v>0</v>
      </c>
      <c r="Y25" s="30">
        <f t="shared" si="6"/>
        <v>11</v>
      </c>
      <c r="Z25" s="26">
        <v>6.9</v>
      </c>
      <c r="AA25" s="27">
        <v>10</v>
      </c>
      <c r="AB25" s="28">
        <v>1.45</v>
      </c>
      <c r="AC25" s="34">
        <f t="shared" si="7"/>
        <v>8.55</v>
      </c>
      <c r="AD25" s="26">
        <v>0</v>
      </c>
      <c r="AE25" s="31">
        <f t="shared" si="8"/>
        <v>15.450000000000001</v>
      </c>
    </row>
    <row r="26" spans="1:31" ht="15" customHeight="1">
      <c r="A26" s="13"/>
      <c r="B26" s="82">
        <f t="shared" si="9"/>
        <v>14</v>
      </c>
      <c r="C26" s="73" t="s">
        <v>83</v>
      </c>
      <c r="D26" s="74">
        <v>2003</v>
      </c>
      <c r="E26" s="73" t="s">
        <v>25</v>
      </c>
      <c r="F26" s="73" t="s">
        <v>70</v>
      </c>
      <c r="G26" s="80">
        <f t="shared" si="0"/>
        <v>52</v>
      </c>
      <c r="H26" s="76">
        <v>6</v>
      </c>
      <c r="I26" s="77">
        <v>10</v>
      </c>
      <c r="J26" s="78">
        <v>4.1</v>
      </c>
      <c r="K26" s="83">
        <f t="shared" si="1"/>
        <v>5.9</v>
      </c>
      <c r="L26" s="76">
        <v>0</v>
      </c>
      <c r="M26" s="80">
        <f t="shared" si="2"/>
        <v>11.9</v>
      </c>
      <c r="N26" s="76">
        <v>6</v>
      </c>
      <c r="O26" s="77">
        <v>10</v>
      </c>
      <c r="P26" s="78">
        <v>3.35</v>
      </c>
      <c r="Q26" s="83">
        <f t="shared" si="3"/>
        <v>6.65</v>
      </c>
      <c r="R26" s="76">
        <v>0</v>
      </c>
      <c r="S26" s="80">
        <f t="shared" si="4"/>
        <v>12.65</v>
      </c>
      <c r="T26" s="76">
        <v>6</v>
      </c>
      <c r="U26" s="77">
        <v>10</v>
      </c>
      <c r="V26" s="78">
        <v>2.95</v>
      </c>
      <c r="W26" s="83">
        <f t="shared" si="5"/>
        <v>7.05</v>
      </c>
      <c r="X26" s="76">
        <v>0</v>
      </c>
      <c r="Y26" s="80">
        <f t="shared" si="6"/>
        <v>13.05</v>
      </c>
      <c r="Z26" s="76">
        <v>6.2</v>
      </c>
      <c r="AA26" s="77">
        <v>10</v>
      </c>
      <c r="AB26" s="78">
        <v>1.8</v>
      </c>
      <c r="AC26" s="83">
        <f t="shared" si="7"/>
        <v>8.2</v>
      </c>
      <c r="AD26" s="76">
        <v>0</v>
      </c>
      <c r="AE26" s="81">
        <f t="shared" si="8"/>
        <v>14.399999999999999</v>
      </c>
    </row>
    <row r="27" spans="1:31" ht="15" customHeight="1">
      <c r="A27" s="13"/>
      <c r="B27" s="33">
        <f t="shared" si="9"/>
        <v>15</v>
      </c>
      <c r="C27" s="23" t="s">
        <v>84</v>
      </c>
      <c r="D27" s="24">
        <v>2004</v>
      </c>
      <c r="E27" s="23" t="s">
        <v>79</v>
      </c>
      <c r="F27" s="23" t="s">
        <v>80</v>
      </c>
      <c r="G27" s="30">
        <f t="shared" si="0"/>
        <v>50</v>
      </c>
      <c r="H27" s="26">
        <v>6</v>
      </c>
      <c r="I27" s="27">
        <v>10</v>
      </c>
      <c r="J27" s="28">
        <v>4.65</v>
      </c>
      <c r="K27" s="34">
        <f t="shared" si="1"/>
        <v>5.35</v>
      </c>
      <c r="L27" s="26">
        <v>0</v>
      </c>
      <c r="M27" s="30">
        <f t="shared" si="2"/>
        <v>11.35</v>
      </c>
      <c r="N27" s="26">
        <v>6</v>
      </c>
      <c r="O27" s="27">
        <v>10</v>
      </c>
      <c r="P27" s="28">
        <v>4.45</v>
      </c>
      <c r="Q27" s="34">
        <f t="shared" si="3"/>
        <v>5.55</v>
      </c>
      <c r="R27" s="26">
        <v>0</v>
      </c>
      <c r="S27" s="30">
        <f t="shared" si="4"/>
        <v>11.55</v>
      </c>
      <c r="T27" s="26">
        <v>6</v>
      </c>
      <c r="U27" s="27">
        <v>10</v>
      </c>
      <c r="V27" s="28">
        <v>2.35</v>
      </c>
      <c r="W27" s="34">
        <f t="shared" si="5"/>
        <v>7.65</v>
      </c>
      <c r="X27" s="26">
        <v>0</v>
      </c>
      <c r="Y27" s="30">
        <f t="shared" si="6"/>
        <v>13.65</v>
      </c>
      <c r="Z27" s="26">
        <v>6.2</v>
      </c>
      <c r="AA27" s="27">
        <v>10</v>
      </c>
      <c r="AB27" s="28">
        <v>2.75</v>
      </c>
      <c r="AC27" s="34">
        <f t="shared" si="7"/>
        <v>7.25</v>
      </c>
      <c r="AD27" s="26">
        <v>0</v>
      </c>
      <c r="AE27" s="31">
        <f t="shared" si="8"/>
        <v>13.45</v>
      </c>
    </row>
    <row r="28" spans="1:31" ht="15" customHeight="1">
      <c r="A28" s="13"/>
      <c r="B28" s="33">
        <f t="shared" si="9"/>
        <v>16</v>
      </c>
      <c r="C28" s="23" t="s">
        <v>85</v>
      </c>
      <c r="D28" s="24">
        <v>2004</v>
      </c>
      <c r="E28" s="23" t="s">
        <v>52</v>
      </c>
      <c r="F28" s="23" t="s">
        <v>86</v>
      </c>
      <c r="G28" s="30">
        <f t="shared" si="0"/>
        <v>47.1</v>
      </c>
      <c r="H28" s="26">
        <v>6</v>
      </c>
      <c r="I28" s="27">
        <v>10</v>
      </c>
      <c r="J28" s="28">
        <v>3.75</v>
      </c>
      <c r="K28" s="34">
        <f t="shared" si="1"/>
        <v>6.25</v>
      </c>
      <c r="L28" s="26">
        <v>0</v>
      </c>
      <c r="M28" s="30">
        <f t="shared" si="2"/>
        <v>12.25</v>
      </c>
      <c r="N28" s="26">
        <v>6</v>
      </c>
      <c r="O28" s="27">
        <v>10</v>
      </c>
      <c r="P28" s="28">
        <v>3.05</v>
      </c>
      <c r="Q28" s="34">
        <f t="shared" si="3"/>
        <v>6.95</v>
      </c>
      <c r="R28" s="26">
        <v>0</v>
      </c>
      <c r="S28" s="30">
        <f t="shared" si="4"/>
        <v>12.95</v>
      </c>
      <c r="T28" s="26">
        <v>6</v>
      </c>
      <c r="U28" s="27">
        <v>10</v>
      </c>
      <c r="V28" s="28">
        <v>4.6</v>
      </c>
      <c r="W28" s="34">
        <f t="shared" si="5"/>
        <v>5.4</v>
      </c>
      <c r="X28" s="26">
        <v>0</v>
      </c>
      <c r="Y28" s="30">
        <f t="shared" si="6"/>
        <v>11.4</v>
      </c>
      <c r="Z28" s="26">
        <v>6</v>
      </c>
      <c r="AA28" s="27">
        <v>10</v>
      </c>
      <c r="AB28" s="28">
        <v>5.5</v>
      </c>
      <c r="AC28" s="34">
        <f t="shared" si="7"/>
        <v>4.5</v>
      </c>
      <c r="AD28" s="26">
        <v>0</v>
      </c>
      <c r="AE28" s="31">
        <f t="shared" si="8"/>
        <v>10.5</v>
      </c>
    </row>
    <row r="29" spans="1:31" ht="15" customHeight="1">
      <c r="A29" s="13"/>
      <c r="B29" s="33">
        <f t="shared" si="9"/>
        <v>17</v>
      </c>
      <c r="C29" s="23" t="s">
        <v>87</v>
      </c>
      <c r="D29" s="24">
        <v>2004</v>
      </c>
      <c r="E29" s="23" t="s">
        <v>52</v>
      </c>
      <c r="F29" s="23" t="s">
        <v>86</v>
      </c>
      <c r="G29" s="30">
        <f t="shared" si="0"/>
        <v>45.7</v>
      </c>
      <c r="H29" s="26">
        <v>6</v>
      </c>
      <c r="I29" s="27">
        <v>10</v>
      </c>
      <c r="J29" s="28">
        <v>3.85</v>
      </c>
      <c r="K29" s="34">
        <f t="shared" si="1"/>
        <v>6.15</v>
      </c>
      <c r="L29" s="26">
        <v>0</v>
      </c>
      <c r="M29" s="30">
        <f t="shared" si="2"/>
        <v>12.15</v>
      </c>
      <c r="N29" s="26">
        <v>6.8</v>
      </c>
      <c r="O29" s="27">
        <v>10</v>
      </c>
      <c r="P29" s="28">
        <v>5.3</v>
      </c>
      <c r="Q29" s="34">
        <f t="shared" si="3"/>
        <v>4.7</v>
      </c>
      <c r="R29" s="26">
        <v>0</v>
      </c>
      <c r="S29" s="30">
        <f t="shared" si="4"/>
        <v>11.5</v>
      </c>
      <c r="T29" s="26">
        <v>4.6</v>
      </c>
      <c r="U29" s="27">
        <v>10</v>
      </c>
      <c r="V29" s="28">
        <v>5.75</v>
      </c>
      <c r="W29" s="34">
        <f t="shared" si="5"/>
        <v>4.25</v>
      </c>
      <c r="X29" s="26">
        <v>0</v>
      </c>
      <c r="Y29" s="30">
        <f t="shared" si="6"/>
        <v>8.85</v>
      </c>
      <c r="Z29" s="26">
        <v>6.5</v>
      </c>
      <c r="AA29" s="27">
        <v>10</v>
      </c>
      <c r="AB29" s="28">
        <v>3.3</v>
      </c>
      <c r="AC29" s="34">
        <f t="shared" si="7"/>
        <v>6.7</v>
      </c>
      <c r="AD29" s="26">
        <v>0</v>
      </c>
      <c r="AE29" s="31">
        <f t="shared" si="8"/>
        <v>13.2</v>
      </c>
    </row>
    <row r="30" spans="1:31" ht="15" customHeight="1">
      <c r="A30" s="13"/>
      <c r="B30" s="33">
        <f t="shared" si="9"/>
        <v>18</v>
      </c>
      <c r="C30" s="23" t="s">
        <v>88</v>
      </c>
      <c r="D30" s="24">
        <v>2003</v>
      </c>
      <c r="E30" s="23" t="s">
        <v>79</v>
      </c>
      <c r="F30" s="23" t="s">
        <v>80</v>
      </c>
      <c r="G30" s="30">
        <f t="shared" si="0"/>
        <v>44.65</v>
      </c>
      <c r="H30" s="26">
        <v>6</v>
      </c>
      <c r="I30" s="27">
        <v>10</v>
      </c>
      <c r="J30" s="28">
        <v>5.95</v>
      </c>
      <c r="K30" s="34">
        <f t="shared" si="1"/>
        <v>4.05</v>
      </c>
      <c r="L30" s="26">
        <v>0</v>
      </c>
      <c r="M30" s="30">
        <f t="shared" si="2"/>
        <v>10.05</v>
      </c>
      <c r="N30" s="26">
        <v>6</v>
      </c>
      <c r="O30" s="27">
        <v>10</v>
      </c>
      <c r="P30" s="28">
        <v>5.2</v>
      </c>
      <c r="Q30" s="34">
        <f t="shared" si="3"/>
        <v>4.8</v>
      </c>
      <c r="R30" s="26">
        <v>0</v>
      </c>
      <c r="S30" s="30">
        <f t="shared" si="4"/>
        <v>10.8</v>
      </c>
      <c r="T30" s="26">
        <v>5</v>
      </c>
      <c r="U30" s="27">
        <v>10</v>
      </c>
      <c r="V30" s="28">
        <v>3.85</v>
      </c>
      <c r="W30" s="34">
        <f t="shared" si="5"/>
        <v>6.15</v>
      </c>
      <c r="X30" s="26">
        <v>0</v>
      </c>
      <c r="Y30" s="30">
        <f t="shared" si="6"/>
        <v>11.15</v>
      </c>
      <c r="Z30" s="26">
        <v>6.2</v>
      </c>
      <c r="AA30" s="27">
        <v>10</v>
      </c>
      <c r="AB30" s="28">
        <v>3.55</v>
      </c>
      <c r="AC30" s="34">
        <f t="shared" si="7"/>
        <v>6.45</v>
      </c>
      <c r="AD30" s="26">
        <v>0</v>
      </c>
      <c r="AE30" s="31">
        <f t="shared" si="8"/>
        <v>12.65</v>
      </c>
    </row>
    <row r="31" spans="1:31" ht="15" customHeight="1" thickBot="1">
      <c r="A31" s="13"/>
      <c r="B31" s="35">
        <f t="shared" si="9"/>
        <v>19</v>
      </c>
      <c r="C31" s="47" t="s">
        <v>89</v>
      </c>
      <c r="D31" s="48">
        <v>2003</v>
      </c>
      <c r="E31" s="47" t="s">
        <v>35</v>
      </c>
      <c r="F31" s="47" t="s">
        <v>36</v>
      </c>
      <c r="G31" s="36">
        <f t="shared" si="0"/>
        <v>41.2</v>
      </c>
      <c r="H31" s="37">
        <v>6</v>
      </c>
      <c r="I31" s="38">
        <v>10</v>
      </c>
      <c r="J31" s="39">
        <v>8</v>
      </c>
      <c r="K31" s="40">
        <f t="shared" si="1"/>
        <v>2</v>
      </c>
      <c r="L31" s="37">
        <v>0</v>
      </c>
      <c r="M31" s="36">
        <f t="shared" si="2"/>
        <v>8</v>
      </c>
      <c r="N31" s="37">
        <v>6</v>
      </c>
      <c r="O31" s="38">
        <v>10</v>
      </c>
      <c r="P31" s="39">
        <v>3.75</v>
      </c>
      <c r="Q31" s="40">
        <f t="shared" si="3"/>
        <v>6.25</v>
      </c>
      <c r="R31" s="37">
        <v>0</v>
      </c>
      <c r="S31" s="36">
        <f t="shared" si="4"/>
        <v>12.25</v>
      </c>
      <c r="T31" s="37">
        <v>4.6</v>
      </c>
      <c r="U31" s="38">
        <v>10</v>
      </c>
      <c r="V31" s="39">
        <v>5.95</v>
      </c>
      <c r="W31" s="40">
        <f t="shared" si="5"/>
        <v>4.05</v>
      </c>
      <c r="X31" s="37">
        <v>0</v>
      </c>
      <c r="Y31" s="36">
        <f t="shared" si="6"/>
        <v>8.649999999999999</v>
      </c>
      <c r="Z31" s="37">
        <v>6</v>
      </c>
      <c r="AA31" s="38">
        <v>10</v>
      </c>
      <c r="AB31" s="39">
        <v>3.7</v>
      </c>
      <c r="AC31" s="40">
        <f t="shared" si="7"/>
        <v>6.3</v>
      </c>
      <c r="AD31" s="37">
        <v>0</v>
      </c>
      <c r="AE31" s="41">
        <f t="shared" si="8"/>
        <v>12.3</v>
      </c>
    </row>
    <row r="65536" ht="15" customHeight="1"/>
  </sheetData>
  <sheetProtection selectLockedCells="1" selectUnlockedCells="1"/>
  <mergeCells count="12">
    <mergeCell ref="T11:Y11"/>
    <mergeCell ref="Z11:AE11"/>
    <mergeCell ref="B2:AE2"/>
    <mergeCell ref="B4:AE4"/>
    <mergeCell ref="B11:B12"/>
    <mergeCell ref="C11:C12"/>
    <mergeCell ref="D11:D12"/>
    <mergeCell ref="E11:E12"/>
    <mergeCell ref="F11:F12"/>
    <mergeCell ref="G11:G12"/>
    <mergeCell ref="H11:M11"/>
    <mergeCell ref="N11:S11"/>
  </mergeCells>
  <printOptions/>
  <pageMargins left="0.49027777777777776" right="0.39375" top="0.7875" bottom="0.39375" header="0.5118055555555555" footer="0.5118055555555555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19"/>
  <sheetViews>
    <sheetView zoomScale="90" zoomScaleNormal="90" workbookViewId="0" topLeftCell="A1">
      <selection activeCell="B4" sqref="B4:AE4"/>
    </sheetView>
  </sheetViews>
  <sheetFormatPr defaultColWidth="9.140625" defaultRowHeight="12.75"/>
  <cols>
    <col min="1" max="1" width="0.9921875" style="1" customWidth="1"/>
    <col min="2" max="2" width="3.57421875" style="1" customWidth="1"/>
    <col min="3" max="3" width="20.8515625" style="1" customWidth="1"/>
    <col min="4" max="4" width="5.7109375" style="1" customWidth="1"/>
    <col min="5" max="5" width="27.140625" style="1" customWidth="1"/>
    <col min="6" max="6" width="25.7109375" style="1" customWidth="1"/>
    <col min="7" max="7" width="7.8515625" style="1" customWidth="1"/>
    <col min="8" max="8" width="4.8515625" style="2" customWidth="1"/>
    <col min="9" max="9" width="7.00390625" style="2" customWidth="1"/>
    <col min="10" max="10" width="6.140625" style="2" customWidth="1"/>
    <col min="11" max="11" width="6.00390625" style="2" customWidth="1"/>
    <col min="12" max="12" width="3.8515625" style="2" customWidth="1"/>
    <col min="13" max="13" width="7.140625" style="2" customWidth="1"/>
    <col min="14" max="14" width="4.00390625" style="1" customWidth="1"/>
    <col min="15" max="15" width="6.00390625" style="1" customWidth="1"/>
    <col min="16" max="16" width="6.140625" style="1" customWidth="1"/>
    <col min="17" max="17" width="6.00390625" style="1" customWidth="1"/>
    <col min="18" max="18" width="3.8515625" style="1" customWidth="1"/>
    <col min="19" max="19" width="7.140625" style="1" customWidth="1"/>
    <col min="20" max="20" width="4.00390625" style="1" customWidth="1"/>
    <col min="21" max="21" width="6.00390625" style="1" customWidth="1"/>
    <col min="22" max="22" width="7.140625" style="1" customWidth="1"/>
    <col min="23" max="23" width="6.00390625" style="1" customWidth="1"/>
    <col min="24" max="24" width="3.8515625" style="1" customWidth="1"/>
    <col min="25" max="25" width="7.140625" style="1" customWidth="1"/>
    <col min="26" max="26" width="4.00390625" style="1" customWidth="1"/>
    <col min="27" max="27" width="6.00390625" style="1" customWidth="1"/>
    <col min="28" max="28" width="6.140625" style="1" customWidth="1"/>
    <col min="29" max="29" width="6.00390625" style="1" customWidth="1"/>
    <col min="30" max="30" width="3.8515625" style="1" customWidth="1"/>
    <col min="31" max="31" width="7.140625" style="1" customWidth="1"/>
    <col min="32" max="16384" width="9.140625" style="1" customWidth="1"/>
  </cols>
  <sheetData>
    <row r="2" spans="2:31" ht="33" customHeight="1">
      <c r="B2" s="52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3" spans="3:31" ht="18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1" ht="25.5">
      <c r="B4" s="53" t="s">
        <v>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ht="12.75"/>
    <row r="6" spans="2:13" s="4" customFormat="1" ht="15.75">
      <c r="B6" s="5" t="s">
        <v>2</v>
      </c>
      <c r="C6" s="5"/>
      <c r="D6" s="6" t="s">
        <v>90</v>
      </c>
      <c r="H6" s="7"/>
      <c r="I6" s="7"/>
      <c r="J6" s="7"/>
      <c r="K6" s="7"/>
      <c r="L6" s="7"/>
      <c r="M6" s="7"/>
    </row>
    <row r="7" spans="2:4" ht="12.75">
      <c r="B7" s="8"/>
      <c r="C7" s="8"/>
      <c r="D7" s="8"/>
    </row>
    <row r="8" spans="2:4" ht="12.75">
      <c r="B8" s="8" t="s">
        <v>4</v>
      </c>
      <c r="C8" s="8"/>
      <c r="D8" s="9" t="s">
        <v>5</v>
      </c>
    </row>
    <row r="9" spans="2:4" ht="12.75">
      <c r="B9" s="8" t="s">
        <v>6</v>
      </c>
      <c r="C9" s="8"/>
      <c r="D9" s="9" t="s">
        <v>7</v>
      </c>
    </row>
    <row r="11" spans="2:31" ht="42" customHeight="1">
      <c r="B11" s="54" t="s">
        <v>8</v>
      </c>
      <c r="C11" s="55" t="s">
        <v>9</v>
      </c>
      <c r="D11" s="55" t="s">
        <v>10</v>
      </c>
      <c r="E11" s="55" t="s">
        <v>11</v>
      </c>
      <c r="F11" s="55" t="s">
        <v>12</v>
      </c>
      <c r="G11" s="56" t="s">
        <v>63</v>
      </c>
      <c r="H11" s="57" t="s">
        <v>14</v>
      </c>
      <c r="I11" s="57"/>
      <c r="J11" s="57"/>
      <c r="K11" s="57"/>
      <c r="L11" s="57"/>
      <c r="M11" s="57"/>
      <c r="N11" s="57" t="s">
        <v>15</v>
      </c>
      <c r="O11" s="57"/>
      <c r="P11" s="57"/>
      <c r="Q11" s="57"/>
      <c r="R11" s="57"/>
      <c r="S11" s="57"/>
      <c r="T11" s="57" t="s">
        <v>16</v>
      </c>
      <c r="U11" s="57"/>
      <c r="V11" s="57"/>
      <c r="W11" s="57"/>
      <c r="X11" s="57"/>
      <c r="Y11" s="57"/>
      <c r="Z11" s="58" t="s">
        <v>17</v>
      </c>
      <c r="AA11" s="58"/>
      <c r="AB11" s="58"/>
      <c r="AC11" s="58"/>
      <c r="AD11" s="58"/>
      <c r="AE11" s="58"/>
    </row>
    <row r="12" spans="2:31" ht="34.5" customHeight="1" thickBot="1">
      <c r="B12" s="54"/>
      <c r="C12" s="55"/>
      <c r="D12" s="55"/>
      <c r="E12" s="55"/>
      <c r="F12" s="55"/>
      <c r="G12" s="56"/>
      <c r="H12" s="10" t="s">
        <v>18</v>
      </c>
      <c r="I12" s="10" t="s">
        <v>19</v>
      </c>
      <c r="J12" s="11" t="s">
        <v>20</v>
      </c>
      <c r="K12" s="10" t="s">
        <v>21</v>
      </c>
      <c r="L12" s="11" t="s">
        <v>22</v>
      </c>
      <c r="M12" s="10" t="s">
        <v>23</v>
      </c>
      <c r="N12" s="10" t="s">
        <v>18</v>
      </c>
      <c r="O12" s="10" t="s">
        <v>19</v>
      </c>
      <c r="P12" s="11" t="s">
        <v>20</v>
      </c>
      <c r="Q12" s="10" t="s">
        <v>21</v>
      </c>
      <c r="R12" s="11" t="s">
        <v>22</v>
      </c>
      <c r="S12" s="10" t="s">
        <v>23</v>
      </c>
      <c r="T12" s="10" t="s">
        <v>18</v>
      </c>
      <c r="U12" s="10" t="s">
        <v>19</v>
      </c>
      <c r="V12" s="11" t="s">
        <v>20</v>
      </c>
      <c r="W12" s="10" t="s">
        <v>21</v>
      </c>
      <c r="X12" s="11" t="s">
        <v>22</v>
      </c>
      <c r="Y12" s="10" t="s">
        <v>23</v>
      </c>
      <c r="Z12" s="10" t="s">
        <v>18</v>
      </c>
      <c r="AA12" s="10" t="s">
        <v>19</v>
      </c>
      <c r="AB12" s="11" t="s">
        <v>20</v>
      </c>
      <c r="AC12" s="10" t="s">
        <v>21</v>
      </c>
      <c r="AD12" s="11" t="s">
        <v>22</v>
      </c>
      <c r="AE12" s="12" t="s">
        <v>23</v>
      </c>
    </row>
    <row r="13" spans="1:31" ht="15" customHeight="1">
      <c r="A13" s="13"/>
      <c r="B13" s="32">
        <f aca="true" t="shared" si="0" ref="B13:B19">B12+1</f>
        <v>1</v>
      </c>
      <c r="C13" s="14" t="s">
        <v>91</v>
      </c>
      <c r="D13" s="15">
        <v>2002</v>
      </c>
      <c r="E13" s="14" t="s">
        <v>29</v>
      </c>
      <c r="F13" s="14" t="s">
        <v>92</v>
      </c>
      <c r="G13" s="20">
        <f aca="true" t="shared" si="1" ref="G13:G19">M13+S13+Y13+AE13</f>
        <v>55.25</v>
      </c>
      <c r="H13" s="16">
        <v>6</v>
      </c>
      <c r="I13" s="17">
        <v>10</v>
      </c>
      <c r="J13" s="18">
        <v>2.4</v>
      </c>
      <c r="K13" s="19">
        <f aca="true" t="shared" si="2" ref="K13:K19">MAX(0,I13-J13)</f>
        <v>7.6</v>
      </c>
      <c r="L13" s="16">
        <v>0</v>
      </c>
      <c r="M13" s="20">
        <f aca="true" t="shared" si="3" ref="M13:M19">H13+K13-L13</f>
        <v>13.6</v>
      </c>
      <c r="N13" s="16">
        <v>6.6</v>
      </c>
      <c r="O13" s="17">
        <v>10</v>
      </c>
      <c r="P13" s="18">
        <v>2.45</v>
      </c>
      <c r="Q13" s="19">
        <f aca="true" t="shared" si="4" ref="Q13:Q19">MAX(0,O13-P13)</f>
        <v>7.55</v>
      </c>
      <c r="R13" s="16">
        <v>0</v>
      </c>
      <c r="S13" s="20">
        <f aca="true" t="shared" si="5" ref="S13:S19">N13+Q13-R13</f>
        <v>14.149999999999999</v>
      </c>
      <c r="T13" s="16">
        <v>6</v>
      </c>
      <c r="U13" s="17">
        <v>10</v>
      </c>
      <c r="V13" s="18">
        <v>2.45</v>
      </c>
      <c r="W13" s="19">
        <f aca="true" t="shared" si="6" ref="W13:W19">MAX(0,U13-V13)</f>
        <v>7.55</v>
      </c>
      <c r="X13" s="16">
        <v>0</v>
      </c>
      <c r="Y13" s="20">
        <f aca="true" t="shared" si="7" ref="Y13:Y19">T13+W13-X13</f>
        <v>13.55</v>
      </c>
      <c r="Z13" s="16">
        <v>6.3</v>
      </c>
      <c r="AA13" s="17">
        <v>10</v>
      </c>
      <c r="AB13" s="18">
        <v>2.35</v>
      </c>
      <c r="AC13" s="19">
        <f aca="true" t="shared" si="8" ref="AC13:AC19">MAX(0,AA13-AB13)</f>
        <v>7.65</v>
      </c>
      <c r="AD13" s="16">
        <v>0</v>
      </c>
      <c r="AE13" s="21">
        <f aca="true" t="shared" si="9" ref="AE13:AE19">Z13+AC13-AD13</f>
        <v>13.95</v>
      </c>
    </row>
    <row r="14" spans="1:31" ht="15" customHeight="1">
      <c r="A14" s="13"/>
      <c r="B14" s="33">
        <f t="shared" si="0"/>
        <v>2</v>
      </c>
      <c r="C14" s="23" t="s">
        <v>93</v>
      </c>
      <c r="D14" s="24">
        <v>2003</v>
      </c>
      <c r="E14" s="23" t="s">
        <v>32</v>
      </c>
      <c r="F14" s="23" t="s">
        <v>65</v>
      </c>
      <c r="G14" s="30">
        <f t="shared" si="1"/>
        <v>53.85</v>
      </c>
      <c r="H14" s="26">
        <v>6</v>
      </c>
      <c r="I14" s="27">
        <v>10</v>
      </c>
      <c r="J14" s="28">
        <v>2.6</v>
      </c>
      <c r="K14" s="34">
        <f t="shared" si="2"/>
        <v>7.4</v>
      </c>
      <c r="L14" s="26">
        <v>0</v>
      </c>
      <c r="M14" s="30">
        <f t="shared" si="3"/>
        <v>13.4</v>
      </c>
      <c r="N14" s="26">
        <v>4.8</v>
      </c>
      <c r="O14" s="27">
        <v>10</v>
      </c>
      <c r="P14" s="28">
        <v>3.2</v>
      </c>
      <c r="Q14" s="34">
        <f t="shared" si="4"/>
        <v>6.8</v>
      </c>
      <c r="R14" s="26">
        <v>0</v>
      </c>
      <c r="S14" s="30">
        <f t="shared" si="5"/>
        <v>11.6</v>
      </c>
      <c r="T14" s="26">
        <v>6.8</v>
      </c>
      <c r="U14" s="27">
        <v>10</v>
      </c>
      <c r="V14" s="28">
        <v>1.8</v>
      </c>
      <c r="W14" s="34">
        <f t="shared" si="6"/>
        <v>8.2</v>
      </c>
      <c r="X14" s="26">
        <v>0</v>
      </c>
      <c r="Y14" s="30">
        <f t="shared" si="7"/>
        <v>15</v>
      </c>
      <c r="Z14" s="26">
        <v>6.3</v>
      </c>
      <c r="AA14" s="27">
        <v>10</v>
      </c>
      <c r="AB14" s="28">
        <v>2.45</v>
      </c>
      <c r="AC14" s="34">
        <f t="shared" si="8"/>
        <v>7.55</v>
      </c>
      <c r="AD14" s="26">
        <v>0</v>
      </c>
      <c r="AE14" s="31">
        <f t="shared" si="9"/>
        <v>13.85</v>
      </c>
    </row>
    <row r="15" spans="1:31" ht="15" customHeight="1">
      <c r="A15" s="13"/>
      <c r="B15" s="33">
        <f t="shared" si="0"/>
        <v>3</v>
      </c>
      <c r="C15" s="23" t="s">
        <v>94</v>
      </c>
      <c r="D15" s="24">
        <v>2002</v>
      </c>
      <c r="E15" s="23" t="s">
        <v>32</v>
      </c>
      <c r="F15" s="23" t="s">
        <v>74</v>
      </c>
      <c r="G15" s="30">
        <f t="shared" si="1"/>
        <v>53.349999999999994</v>
      </c>
      <c r="H15" s="26">
        <v>6</v>
      </c>
      <c r="I15" s="27">
        <v>10</v>
      </c>
      <c r="J15" s="28">
        <v>3.25</v>
      </c>
      <c r="K15" s="34">
        <f t="shared" si="2"/>
        <v>6.75</v>
      </c>
      <c r="L15" s="26">
        <v>0</v>
      </c>
      <c r="M15" s="30">
        <f t="shared" si="3"/>
        <v>12.75</v>
      </c>
      <c r="N15" s="26">
        <v>5.3</v>
      </c>
      <c r="O15" s="27">
        <v>10</v>
      </c>
      <c r="P15" s="28">
        <v>2.9</v>
      </c>
      <c r="Q15" s="34">
        <f t="shared" si="4"/>
        <v>7.1</v>
      </c>
      <c r="R15" s="26">
        <v>0</v>
      </c>
      <c r="S15" s="30">
        <f t="shared" si="5"/>
        <v>12.399999999999999</v>
      </c>
      <c r="T15" s="26">
        <v>6.9</v>
      </c>
      <c r="U15" s="27">
        <v>10</v>
      </c>
      <c r="V15" s="28">
        <v>3.5</v>
      </c>
      <c r="W15" s="34">
        <f t="shared" si="6"/>
        <v>6.5</v>
      </c>
      <c r="X15" s="26">
        <v>0</v>
      </c>
      <c r="Y15" s="30">
        <f t="shared" si="7"/>
        <v>13.4</v>
      </c>
      <c r="Z15" s="26">
        <v>6.2</v>
      </c>
      <c r="AA15" s="27">
        <v>10</v>
      </c>
      <c r="AB15" s="28">
        <v>1.4</v>
      </c>
      <c r="AC15" s="34">
        <f t="shared" si="8"/>
        <v>8.6</v>
      </c>
      <c r="AD15" s="26">
        <v>0</v>
      </c>
      <c r="AE15" s="31">
        <f t="shared" si="9"/>
        <v>14.8</v>
      </c>
    </row>
    <row r="16" spans="1:31" ht="15" customHeight="1">
      <c r="A16" s="13"/>
      <c r="B16" s="82">
        <f t="shared" si="0"/>
        <v>4</v>
      </c>
      <c r="C16" s="73" t="s">
        <v>95</v>
      </c>
      <c r="D16" s="74">
        <v>2003</v>
      </c>
      <c r="E16" s="73" t="s">
        <v>25</v>
      </c>
      <c r="F16" s="73" t="s">
        <v>70</v>
      </c>
      <c r="G16" s="80">
        <f t="shared" si="1"/>
        <v>52</v>
      </c>
      <c r="H16" s="76">
        <v>6</v>
      </c>
      <c r="I16" s="77">
        <v>10</v>
      </c>
      <c r="J16" s="78">
        <v>3.45</v>
      </c>
      <c r="K16" s="83">
        <f t="shared" si="2"/>
        <v>6.55</v>
      </c>
      <c r="L16" s="76">
        <v>0</v>
      </c>
      <c r="M16" s="80">
        <f t="shared" si="3"/>
        <v>12.55</v>
      </c>
      <c r="N16" s="76">
        <v>3.6</v>
      </c>
      <c r="O16" s="77">
        <v>10</v>
      </c>
      <c r="P16" s="78">
        <v>2.65</v>
      </c>
      <c r="Q16" s="83">
        <f t="shared" si="4"/>
        <v>7.35</v>
      </c>
      <c r="R16" s="76">
        <v>0</v>
      </c>
      <c r="S16" s="80">
        <f t="shared" si="5"/>
        <v>10.95</v>
      </c>
      <c r="T16" s="76">
        <v>6.4</v>
      </c>
      <c r="U16" s="77">
        <v>10</v>
      </c>
      <c r="V16" s="78">
        <v>2.85</v>
      </c>
      <c r="W16" s="83">
        <f t="shared" si="6"/>
        <v>7.15</v>
      </c>
      <c r="X16" s="76">
        <v>0</v>
      </c>
      <c r="Y16" s="80">
        <f t="shared" si="7"/>
        <v>13.55</v>
      </c>
      <c r="Z16" s="76">
        <v>6.6</v>
      </c>
      <c r="AA16" s="77">
        <v>10</v>
      </c>
      <c r="AB16" s="78">
        <v>1.65</v>
      </c>
      <c r="AC16" s="83">
        <f t="shared" si="8"/>
        <v>8.35</v>
      </c>
      <c r="AD16" s="76">
        <v>0</v>
      </c>
      <c r="AE16" s="81">
        <f t="shared" si="9"/>
        <v>14.95</v>
      </c>
    </row>
    <row r="17" spans="1:31" ht="15" customHeight="1">
      <c r="A17" s="13"/>
      <c r="B17" s="82">
        <f t="shared" si="0"/>
        <v>5</v>
      </c>
      <c r="C17" s="73" t="s">
        <v>96</v>
      </c>
      <c r="D17" s="74">
        <v>2003</v>
      </c>
      <c r="E17" s="73" t="s">
        <v>25</v>
      </c>
      <c r="F17" s="73" t="s">
        <v>70</v>
      </c>
      <c r="G17" s="80">
        <f t="shared" si="1"/>
        <v>51.150000000000006</v>
      </c>
      <c r="H17" s="76">
        <v>6</v>
      </c>
      <c r="I17" s="77">
        <v>10</v>
      </c>
      <c r="J17" s="78">
        <v>2.3</v>
      </c>
      <c r="K17" s="83">
        <f t="shared" si="2"/>
        <v>7.7</v>
      </c>
      <c r="L17" s="76">
        <v>0</v>
      </c>
      <c r="M17" s="80">
        <f t="shared" si="3"/>
        <v>13.7</v>
      </c>
      <c r="N17" s="76">
        <v>4.8</v>
      </c>
      <c r="O17" s="77">
        <v>10</v>
      </c>
      <c r="P17" s="78">
        <v>3</v>
      </c>
      <c r="Q17" s="83">
        <f t="shared" si="4"/>
        <v>7</v>
      </c>
      <c r="R17" s="76">
        <v>0</v>
      </c>
      <c r="S17" s="80">
        <f t="shared" si="5"/>
        <v>11.8</v>
      </c>
      <c r="T17" s="76">
        <v>6.7</v>
      </c>
      <c r="U17" s="77">
        <v>10</v>
      </c>
      <c r="V17" s="78">
        <v>3.6</v>
      </c>
      <c r="W17" s="83">
        <f t="shared" si="6"/>
        <v>6.4</v>
      </c>
      <c r="X17" s="76">
        <v>0</v>
      </c>
      <c r="Y17" s="80">
        <f t="shared" si="7"/>
        <v>13.100000000000001</v>
      </c>
      <c r="Z17" s="76">
        <v>6</v>
      </c>
      <c r="AA17" s="77">
        <v>10</v>
      </c>
      <c r="AB17" s="78">
        <v>3.45</v>
      </c>
      <c r="AC17" s="83">
        <f t="shared" si="8"/>
        <v>6.55</v>
      </c>
      <c r="AD17" s="76">
        <v>0</v>
      </c>
      <c r="AE17" s="81">
        <f t="shared" si="9"/>
        <v>12.55</v>
      </c>
    </row>
    <row r="18" spans="1:31" ht="15" customHeight="1">
      <c r="A18" s="13"/>
      <c r="B18" s="33">
        <f t="shared" si="0"/>
        <v>6</v>
      </c>
      <c r="C18" s="23" t="s">
        <v>97</v>
      </c>
      <c r="D18" s="24">
        <v>2002</v>
      </c>
      <c r="E18" s="23" t="s">
        <v>29</v>
      </c>
      <c r="F18" s="23" t="s">
        <v>92</v>
      </c>
      <c r="G18" s="30">
        <f t="shared" si="1"/>
        <v>50.900000000000006</v>
      </c>
      <c r="H18" s="26">
        <v>6</v>
      </c>
      <c r="I18" s="27">
        <v>10</v>
      </c>
      <c r="J18" s="28">
        <v>2.85</v>
      </c>
      <c r="K18" s="34">
        <f t="shared" si="2"/>
        <v>7.15</v>
      </c>
      <c r="L18" s="26">
        <v>0</v>
      </c>
      <c r="M18" s="30">
        <f t="shared" si="3"/>
        <v>13.15</v>
      </c>
      <c r="N18" s="26">
        <v>3.6</v>
      </c>
      <c r="O18" s="27">
        <v>10</v>
      </c>
      <c r="P18" s="28">
        <v>3.45</v>
      </c>
      <c r="Q18" s="34">
        <f t="shared" si="4"/>
        <v>6.55</v>
      </c>
      <c r="R18" s="26">
        <v>0</v>
      </c>
      <c r="S18" s="30">
        <f t="shared" si="5"/>
        <v>10.15</v>
      </c>
      <c r="T18" s="26">
        <v>6.2</v>
      </c>
      <c r="U18" s="27">
        <v>10</v>
      </c>
      <c r="V18" s="28">
        <v>2.65</v>
      </c>
      <c r="W18" s="34">
        <f t="shared" si="6"/>
        <v>7.35</v>
      </c>
      <c r="X18" s="26">
        <v>0</v>
      </c>
      <c r="Y18" s="30">
        <f t="shared" si="7"/>
        <v>13.55</v>
      </c>
      <c r="Z18" s="26">
        <v>6.3</v>
      </c>
      <c r="AA18" s="27">
        <v>10</v>
      </c>
      <c r="AB18" s="28">
        <v>2.25</v>
      </c>
      <c r="AC18" s="34">
        <f t="shared" si="8"/>
        <v>7.75</v>
      </c>
      <c r="AD18" s="26">
        <v>0</v>
      </c>
      <c r="AE18" s="31">
        <f t="shared" si="9"/>
        <v>14.05</v>
      </c>
    </row>
    <row r="19" spans="1:31" ht="15" customHeight="1" thickBot="1">
      <c r="A19" s="13"/>
      <c r="B19" s="84">
        <f t="shared" si="0"/>
        <v>7</v>
      </c>
      <c r="C19" s="85" t="s">
        <v>98</v>
      </c>
      <c r="D19" s="86">
        <v>2003</v>
      </c>
      <c r="E19" s="85" t="s">
        <v>25</v>
      </c>
      <c r="F19" s="85" t="s">
        <v>70</v>
      </c>
      <c r="G19" s="87">
        <f t="shared" si="1"/>
        <v>49.1</v>
      </c>
      <c r="H19" s="88">
        <v>6</v>
      </c>
      <c r="I19" s="89">
        <v>10</v>
      </c>
      <c r="J19" s="90">
        <v>3.6</v>
      </c>
      <c r="K19" s="91">
        <f t="shared" si="2"/>
        <v>6.4</v>
      </c>
      <c r="L19" s="88">
        <v>0</v>
      </c>
      <c r="M19" s="87">
        <f t="shared" si="3"/>
        <v>12.4</v>
      </c>
      <c r="N19" s="88">
        <v>3.6</v>
      </c>
      <c r="O19" s="89">
        <v>10</v>
      </c>
      <c r="P19" s="90">
        <v>3.75</v>
      </c>
      <c r="Q19" s="91">
        <f t="shared" si="4"/>
        <v>6.25</v>
      </c>
      <c r="R19" s="88">
        <v>0</v>
      </c>
      <c r="S19" s="87">
        <f t="shared" si="5"/>
        <v>9.85</v>
      </c>
      <c r="T19" s="88">
        <v>6.4</v>
      </c>
      <c r="U19" s="89">
        <v>10</v>
      </c>
      <c r="V19" s="90">
        <v>3.55</v>
      </c>
      <c r="W19" s="91">
        <f t="shared" si="6"/>
        <v>6.45</v>
      </c>
      <c r="X19" s="88">
        <v>0</v>
      </c>
      <c r="Y19" s="87">
        <f t="shared" si="7"/>
        <v>12.850000000000001</v>
      </c>
      <c r="Z19" s="88">
        <v>6.3</v>
      </c>
      <c r="AA19" s="89">
        <v>10</v>
      </c>
      <c r="AB19" s="90">
        <v>2.3</v>
      </c>
      <c r="AC19" s="91">
        <f t="shared" si="8"/>
        <v>7.7</v>
      </c>
      <c r="AD19" s="88">
        <v>0</v>
      </c>
      <c r="AE19" s="92">
        <f t="shared" si="9"/>
        <v>14</v>
      </c>
    </row>
    <row r="65533" ht="15" customHeight="1"/>
  </sheetData>
  <sheetProtection selectLockedCells="1" selectUnlockedCells="1"/>
  <mergeCells count="12">
    <mergeCell ref="T11:Y11"/>
    <mergeCell ref="Z11:AE11"/>
    <mergeCell ref="B2:AE2"/>
    <mergeCell ref="B4:AE4"/>
    <mergeCell ref="B11:B12"/>
    <mergeCell ref="C11:C12"/>
    <mergeCell ref="D11:D12"/>
    <mergeCell ref="E11:E12"/>
    <mergeCell ref="F11:F12"/>
    <mergeCell ref="G11:G12"/>
    <mergeCell ref="H11:M11"/>
    <mergeCell ref="N11:S11"/>
  </mergeCells>
  <printOptions/>
  <pageMargins left="0.49027777777777776" right="0.39375" top="0.7875" bottom="0.39375" header="0.5118055555555555" footer="0.5118055555555555"/>
  <pageSetup fitToHeight="1" fitToWidth="1" horizontalDpi="300" verticalDpi="3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0"/>
  <sheetViews>
    <sheetView zoomScale="90" zoomScaleNormal="90" workbookViewId="0" topLeftCell="A1">
      <selection activeCell="B4" sqref="B4:AE4"/>
    </sheetView>
  </sheetViews>
  <sheetFormatPr defaultColWidth="9.140625" defaultRowHeight="12.75"/>
  <cols>
    <col min="1" max="1" width="0.9921875" style="1" customWidth="1"/>
    <col min="2" max="2" width="3.57421875" style="1" customWidth="1"/>
    <col min="3" max="3" width="20.8515625" style="1" customWidth="1"/>
    <col min="4" max="4" width="5.7109375" style="1" customWidth="1"/>
    <col min="5" max="5" width="27.140625" style="1" customWidth="1"/>
    <col min="6" max="6" width="25.7109375" style="1" customWidth="1"/>
    <col min="7" max="7" width="7.8515625" style="1" customWidth="1"/>
    <col min="8" max="8" width="4.8515625" style="2" customWidth="1"/>
    <col min="9" max="9" width="6.00390625" style="2" customWidth="1"/>
    <col min="10" max="10" width="6.140625" style="2" customWidth="1"/>
    <col min="11" max="11" width="6.00390625" style="2" customWidth="1"/>
    <col min="12" max="12" width="3.8515625" style="2" customWidth="1"/>
    <col min="13" max="13" width="7.140625" style="2" customWidth="1"/>
    <col min="14" max="14" width="4.00390625" style="1" customWidth="1"/>
    <col min="15" max="15" width="6.00390625" style="1" customWidth="1"/>
    <col min="16" max="16" width="6.140625" style="1" customWidth="1"/>
    <col min="17" max="17" width="6.00390625" style="1" customWidth="1"/>
    <col min="18" max="18" width="3.8515625" style="1" customWidth="1"/>
    <col min="19" max="19" width="7.140625" style="1" customWidth="1"/>
    <col min="20" max="20" width="4.00390625" style="1" customWidth="1"/>
    <col min="21" max="21" width="6.00390625" style="1" customWidth="1"/>
    <col min="22" max="22" width="7.140625" style="1" customWidth="1"/>
    <col min="23" max="23" width="6.00390625" style="1" customWidth="1"/>
    <col min="24" max="24" width="3.8515625" style="1" customWidth="1"/>
    <col min="25" max="25" width="7.140625" style="1" customWidth="1"/>
    <col min="26" max="26" width="4.00390625" style="1" customWidth="1"/>
    <col min="27" max="27" width="6.00390625" style="1" customWidth="1"/>
    <col min="28" max="28" width="6.140625" style="1" customWidth="1"/>
    <col min="29" max="29" width="6.00390625" style="1" customWidth="1"/>
    <col min="30" max="30" width="3.8515625" style="1" customWidth="1"/>
    <col min="31" max="31" width="7.140625" style="1" customWidth="1"/>
    <col min="32" max="16384" width="9.140625" style="1" customWidth="1"/>
  </cols>
  <sheetData>
    <row r="2" spans="2:31" ht="33" customHeight="1">
      <c r="B2" s="52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3" spans="3:31" ht="18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1" ht="25.5">
      <c r="B4" s="53" t="s">
        <v>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ht="12.75"/>
    <row r="6" spans="2:13" s="4" customFormat="1" ht="15.75">
      <c r="B6" s="5" t="s">
        <v>2</v>
      </c>
      <c r="C6" s="5"/>
      <c r="D6" s="6" t="s">
        <v>99</v>
      </c>
      <c r="H6" s="7"/>
      <c r="I6" s="7"/>
      <c r="J6" s="7"/>
      <c r="K6" s="7"/>
      <c r="L6" s="7"/>
      <c r="M6" s="7"/>
    </row>
    <row r="7" spans="2:4" ht="12.75">
      <c r="B7" s="8"/>
      <c r="C7" s="8"/>
      <c r="D7" s="8"/>
    </row>
    <row r="8" spans="2:4" ht="12.75">
      <c r="B8" s="8" t="s">
        <v>4</v>
      </c>
      <c r="C8" s="8"/>
      <c r="D8" s="9" t="s">
        <v>5</v>
      </c>
    </row>
    <row r="9" spans="2:4" ht="12.75">
      <c r="B9" s="8" t="s">
        <v>6</v>
      </c>
      <c r="C9" s="8"/>
      <c r="D9" s="9" t="s">
        <v>7</v>
      </c>
    </row>
    <row r="11" spans="2:31" ht="42" customHeight="1">
      <c r="B11" s="54" t="s">
        <v>8</v>
      </c>
      <c r="C11" s="55" t="s">
        <v>9</v>
      </c>
      <c r="D11" s="55" t="s">
        <v>10</v>
      </c>
      <c r="E11" s="55" t="s">
        <v>11</v>
      </c>
      <c r="F11" s="55" t="s">
        <v>12</v>
      </c>
      <c r="G11" s="56" t="s">
        <v>63</v>
      </c>
      <c r="H11" s="57" t="s">
        <v>14</v>
      </c>
      <c r="I11" s="57"/>
      <c r="J11" s="57"/>
      <c r="K11" s="57"/>
      <c r="L11" s="57"/>
      <c r="M11" s="57"/>
      <c r="N11" s="57" t="s">
        <v>15</v>
      </c>
      <c r="O11" s="57"/>
      <c r="P11" s="57"/>
      <c r="Q11" s="57"/>
      <c r="R11" s="57"/>
      <c r="S11" s="57"/>
      <c r="T11" s="57" t="s">
        <v>16</v>
      </c>
      <c r="U11" s="57"/>
      <c r="V11" s="57"/>
      <c r="W11" s="57"/>
      <c r="X11" s="57"/>
      <c r="Y11" s="57"/>
      <c r="Z11" s="58" t="s">
        <v>17</v>
      </c>
      <c r="AA11" s="58"/>
      <c r="AB11" s="58"/>
      <c r="AC11" s="58"/>
      <c r="AD11" s="58"/>
      <c r="AE11" s="58"/>
    </row>
    <row r="12" spans="2:31" ht="34.5" customHeight="1" thickBot="1">
      <c r="B12" s="54"/>
      <c r="C12" s="55"/>
      <c r="D12" s="55"/>
      <c r="E12" s="55"/>
      <c r="F12" s="55"/>
      <c r="G12" s="56"/>
      <c r="H12" s="10" t="s">
        <v>18</v>
      </c>
      <c r="I12" s="10" t="s">
        <v>19</v>
      </c>
      <c r="J12" s="11" t="s">
        <v>20</v>
      </c>
      <c r="K12" s="10" t="s">
        <v>21</v>
      </c>
      <c r="L12" s="11" t="s">
        <v>22</v>
      </c>
      <c r="M12" s="10" t="s">
        <v>23</v>
      </c>
      <c r="N12" s="10" t="s">
        <v>18</v>
      </c>
      <c r="O12" s="10" t="s">
        <v>19</v>
      </c>
      <c r="P12" s="11" t="s">
        <v>20</v>
      </c>
      <c r="Q12" s="10" t="s">
        <v>21</v>
      </c>
      <c r="R12" s="11" t="s">
        <v>22</v>
      </c>
      <c r="S12" s="10" t="s">
        <v>23</v>
      </c>
      <c r="T12" s="10" t="s">
        <v>18</v>
      </c>
      <c r="U12" s="10" t="s">
        <v>19</v>
      </c>
      <c r="V12" s="11" t="s">
        <v>20</v>
      </c>
      <c r="W12" s="10" t="s">
        <v>21</v>
      </c>
      <c r="X12" s="11" t="s">
        <v>22</v>
      </c>
      <c r="Y12" s="10" t="s">
        <v>23</v>
      </c>
      <c r="Z12" s="10" t="s">
        <v>18</v>
      </c>
      <c r="AA12" s="10" t="s">
        <v>19</v>
      </c>
      <c r="AB12" s="11" t="s">
        <v>20</v>
      </c>
      <c r="AC12" s="10" t="s">
        <v>21</v>
      </c>
      <c r="AD12" s="11" t="s">
        <v>22</v>
      </c>
      <c r="AE12" s="12" t="s">
        <v>23</v>
      </c>
    </row>
    <row r="13" spans="1:31" ht="15" customHeight="1">
      <c r="A13" s="13"/>
      <c r="B13" s="93">
        <f aca="true" t="shared" si="0" ref="B13:B20">B12+1</f>
        <v>1</v>
      </c>
      <c r="C13" s="63" t="s">
        <v>100</v>
      </c>
      <c r="D13" s="64">
        <v>2001</v>
      </c>
      <c r="E13" s="63" t="s">
        <v>25</v>
      </c>
      <c r="F13" s="63" t="s">
        <v>101</v>
      </c>
      <c r="G13" s="70">
        <f aca="true" t="shared" si="1" ref="G13:G20">M13+S13+Y13+AE13</f>
        <v>43.099999999999994</v>
      </c>
      <c r="H13" s="66">
        <v>2.4</v>
      </c>
      <c r="I13" s="67">
        <v>10</v>
      </c>
      <c r="J13" s="68">
        <v>2.1</v>
      </c>
      <c r="K13" s="69">
        <f aca="true" t="shared" si="2" ref="K13:K20">MAX(0,I13-J13)</f>
        <v>7.9</v>
      </c>
      <c r="L13" s="66">
        <v>0</v>
      </c>
      <c r="M13" s="70">
        <f aca="true" t="shared" si="3" ref="M13:M20">H13+K13-L13</f>
        <v>10.3</v>
      </c>
      <c r="N13" s="66">
        <v>3.2</v>
      </c>
      <c r="O13" s="67">
        <v>10</v>
      </c>
      <c r="P13" s="68">
        <v>2</v>
      </c>
      <c r="Q13" s="69">
        <f aca="true" t="shared" si="4" ref="Q13:Q20">MAX(0,O13-P13)</f>
        <v>8</v>
      </c>
      <c r="R13" s="66">
        <v>0</v>
      </c>
      <c r="S13" s="70">
        <f aca="true" t="shared" si="5" ref="S13:S20">N13+Q13-R13</f>
        <v>11.2</v>
      </c>
      <c r="T13" s="66">
        <v>3.4</v>
      </c>
      <c r="U13" s="67">
        <v>10</v>
      </c>
      <c r="V13" s="68">
        <v>4.45</v>
      </c>
      <c r="W13" s="69">
        <f aca="true" t="shared" si="6" ref="W13:W20">MAX(0,U13-V13)</f>
        <v>5.55</v>
      </c>
      <c r="X13" s="66">
        <v>0</v>
      </c>
      <c r="Y13" s="70">
        <f aca="true" t="shared" si="7" ref="Y13:Y20">T13+W13-X13</f>
        <v>8.95</v>
      </c>
      <c r="Z13" s="66">
        <v>3.7</v>
      </c>
      <c r="AA13" s="67">
        <v>10</v>
      </c>
      <c r="AB13" s="68">
        <v>1.05</v>
      </c>
      <c r="AC13" s="69">
        <f aca="true" t="shared" si="8" ref="AC13:AC20">MAX(0,AA13-AB13)</f>
        <v>8.95</v>
      </c>
      <c r="AD13" s="66">
        <v>0</v>
      </c>
      <c r="AE13" s="71">
        <f aca="true" t="shared" si="9" ref="AE13:AE20">Z13+AC13-AD13</f>
        <v>12.649999999999999</v>
      </c>
    </row>
    <row r="14" spans="1:31" ht="15" customHeight="1">
      <c r="A14" s="13"/>
      <c r="B14" s="33">
        <f t="shared" si="0"/>
        <v>2</v>
      </c>
      <c r="C14" s="23" t="s">
        <v>102</v>
      </c>
      <c r="D14" s="24">
        <v>2000</v>
      </c>
      <c r="E14" s="23" t="s">
        <v>32</v>
      </c>
      <c r="F14" s="23" t="s">
        <v>74</v>
      </c>
      <c r="G14" s="30">
        <f t="shared" si="1"/>
        <v>42.5</v>
      </c>
      <c r="H14" s="26">
        <v>2.4</v>
      </c>
      <c r="I14" s="27">
        <v>10</v>
      </c>
      <c r="J14" s="28">
        <v>2.4</v>
      </c>
      <c r="K14" s="34">
        <f t="shared" si="2"/>
        <v>7.6</v>
      </c>
      <c r="L14" s="26">
        <v>0</v>
      </c>
      <c r="M14" s="30">
        <f t="shared" si="3"/>
        <v>10</v>
      </c>
      <c r="N14" s="26">
        <v>2.3</v>
      </c>
      <c r="O14" s="27">
        <v>10</v>
      </c>
      <c r="P14" s="28">
        <v>2.45</v>
      </c>
      <c r="Q14" s="34">
        <f t="shared" si="4"/>
        <v>7.55</v>
      </c>
      <c r="R14" s="26">
        <v>0</v>
      </c>
      <c r="S14" s="30">
        <f t="shared" si="5"/>
        <v>9.85</v>
      </c>
      <c r="T14" s="26">
        <v>3.5</v>
      </c>
      <c r="U14" s="27">
        <v>10</v>
      </c>
      <c r="V14" s="28">
        <v>2.7</v>
      </c>
      <c r="W14" s="34">
        <f t="shared" si="6"/>
        <v>7.3</v>
      </c>
      <c r="X14" s="26">
        <v>0</v>
      </c>
      <c r="Y14" s="30">
        <f t="shared" si="7"/>
        <v>10.8</v>
      </c>
      <c r="Z14" s="26">
        <v>3.4</v>
      </c>
      <c r="AA14" s="27">
        <v>10</v>
      </c>
      <c r="AB14" s="28">
        <v>1.55</v>
      </c>
      <c r="AC14" s="34">
        <f t="shared" si="8"/>
        <v>8.45</v>
      </c>
      <c r="AD14" s="26">
        <v>0</v>
      </c>
      <c r="AE14" s="31">
        <f t="shared" si="9"/>
        <v>11.85</v>
      </c>
    </row>
    <row r="15" spans="1:31" ht="15" customHeight="1">
      <c r="A15" s="13"/>
      <c r="B15" s="82">
        <f t="shared" si="0"/>
        <v>3</v>
      </c>
      <c r="C15" s="73" t="s">
        <v>103</v>
      </c>
      <c r="D15" s="74">
        <v>2001</v>
      </c>
      <c r="E15" s="73" t="s">
        <v>25</v>
      </c>
      <c r="F15" s="73" t="s">
        <v>101</v>
      </c>
      <c r="G15" s="80">
        <f t="shared" si="1"/>
        <v>41.8</v>
      </c>
      <c r="H15" s="76">
        <v>2.4</v>
      </c>
      <c r="I15" s="77">
        <v>10</v>
      </c>
      <c r="J15" s="78">
        <v>1.8</v>
      </c>
      <c r="K15" s="83">
        <f t="shared" si="2"/>
        <v>8.2</v>
      </c>
      <c r="L15" s="76">
        <v>0</v>
      </c>
      <c r="M15" s="80">
        <f t="shared" si="3"/>
        <v>10.6</v>
      </c>
      <c r="N15" s="76">
        <v>3.1</v>
      </c>
      <c r="O15" s="77">
        <v>10</v>
      </c>
      <c r="P15" s="78">
        <v>2.95</v>
      </c>
      <c r="Q15" s="83">
        <f t="shared" si="4"/>
        <v>7.05</v>
      </c>
      <c r="R15" s="76">
        <v>0</v>
      </c>
      <c r="S15" s="80">
        <f t="shared" si="5"/>
        <v>10.15</v>
      </c>
      <c r="T15" s="76">
        <v>3.3</v>
      </c>
      <c r="U15" s="77">
        <v>10</v>
      </c>
      <c r="V15" s="78">
        <v>3.1</v>
      </c>
      <c r="W15" s="83">
        <f t="shared" si="6"/>
        <v>6.9</v>
      </c>
      <c r="X15" s="76">
        <v>0</v>
      </c>
      <c r="Y15" s="80">
        <f t="shared" si="7"/>
        <v>10.2</v>
      </c>
      <c r="Z15" s="76">
        <v>3.4</v>
      </c>
      <c r="AA15" s="77">
        <v>10</v>
      </c>
      <c r="AB15" s="78">
        <v>2.55</v>
      </c>
      <c r="AC15" s="83">
        <f t="shared" si="8"/>
        <v>7.45</v>
      </c>
      <c r="AD15" s="76">
        <v>0</v>
      </c>
      <c r="AE15" s="81">
        <f t="shared" si="9"/>
        <v>10.85</v>
      </c>
    </row>
    <row r="16" spans="1:31" ht="15" customHeight="1">
      <c r="A16" s="13"/>
      <c r="B16" s="82">
        <f t="shared" si="0"/>
        <v>4</v>
      </c>
      <c r="C16" s="73" t="s">
        <v>104</v>
      </c>
      <c r="D16" s="74">
        <v>2001</v>
      </c>
      <c r="E16" s="73" t="s">
        <v>25</v>
      </c>
      <c r="F16" s="73" t="s">
        <v>101</v>
      </c>
      <c r="G16" s="80">
        <f t="shared" si="1"/>
        <v>41.75</v>
      </c>
      <c r="H16" s="76">
        <v>2.4</v>
      </c>
      <c r="I16" s="77">
        <v>10</v>
      </c>
      <c r="J16" s="78">
        <v>2.7</v>
      </c>
      <c r="K16" s="83">
        <f t="shared" si="2"/>
        <v>7.3</v>
      </c>
      <c r="L16" s="76">
        <v>0</v>
      </c>
      <c r="M16" s="80">
        <f t="shared" si="3"/>
        <v>9.7</v>
      </c>
      <c r="N16" s="76">
        <v>2.5</v>
      </c>
      <c r="O16" s="77">
        <v>10</v>
      </c>
      <c r="P16" s="78">
        <v>2.55</v>
      </c>
      <c r="Q16" s="83">
        <f t="shared" si="4"/>
        <v>7.45</v>
      </c>
      <c r="R16" s="76">
        <v>0</v>
      </c>
      <c r="S16" s="80">
        <f t="shared" si="5"/>
        <v>9.95</v>
      </c>
      <c r="T16" s="76">
        <v>3.2</v>
      </c>
      <c r="U16" s="77">
        <v>10</v>
      </c>
      <c r="V16" s="78">
        <v>2.6</v>
      </c>
      <c r="W16" s="83">
        <f t="shared" si="6"/>
        <v>7.4</v>
      </c>
      <c r="X16" s="76">
        <v>0</v>
      </c>
      <c r="Y16" s="80">
        <f t="shared" si="7"/>
        <v>10.600000000000001</v>
      </c>
      <c r="Z16" s="76">
        <v>3.6</v>
      </c>
      <c r="AA16" s="77">
        <v>10</v>
      </c>
      <c r="AB16" s="78">
        <v>2.1</v>
      </c>
      <c r="AC16" s="83">
        <f t="shared" si="8"/>
        <v>7.9</v>
      </c>
      <c r="AD16" s="76">
        <v>0</v>
      </c>
      <c r="AE16" s="81">
        <f t="shared" si="9"/>
        <v>11.5</v>
      </c>
    </row>
    <row r="17" spans="1:31" ht="15" customHeight="1">
      <c r="A17" s="13"/>
      <c r="B17" s="33">
        <f t="shared" si="0"/>
        <v>5</v>
      </c>
      <c r="C17" s="23" t="s">
        <v>105</v>
      </c>
      <c r="D17" s="24">
        <v>2000</v>
      </c>
      <c r="E17" s="23" t="s">
        <v>29</v>
      </c>
      <c r="F17" s="23" t="s">
        <v>92</v>
      </c>
      <c r="G17" s="30">
        <f t="shared" si="1"/>
        <v>41.3</v>
      </c>
      <c r="H17" s="26">
        <v>2.4</v>
      </c>
      <c r="I17" s="27">
        <v>10</v>
      </c>
      <c r="J17" s="28">
        <v>2.25</v>
      </c>
      <c r="K17" s="34">
        <f t="shared" si="2"/>
        <v>7.75</v>
      </c>
      <c r="L17" s="26">
        <v>0</v>
      </c>
      <c r="M17" s="30">
        <f t="shared" si="3"/>
        <v>10.15</v>
      </c>
      <c r="N17" s="26">
        <v>2.6</v>
      </c>
      <c r="O17" s="27">
        <v>10</v>
      </c>
      <c r="P17" s="28">
        <v>2.65</v>
      </c>
      <c r="Q17" s="34">
        <f t="shared" si="4"/>
        <v>7.35</v>
      </c>
      <c r="R17" s="26">
        <v>0</v>
      </c>
      <c r="S17" s="30">
        <f t="shared" si="5"/>
        <v>9.95</v>
      </c>
      <c r="T17" s="26">
        <v>3.1</v>
      </c>
      <c r="U17" s="27">
        <v>10</v>
      </c>
      <c r="V17" s="28">
        <v>2.55</v>
      </c>
      <c r="W17" s="34">
        <f t="shared" si="6"/>
        <v>7.45</v>
      </c>
      <c r="X17" s="26">
        <v>0</v>
      </c>
      <c r="Y17" s="30">
        <f t="shared" si="7"/>
        <v>10.55</v>
      </c>
      <c r="Z17" s="26">
        <v>3.3</v>
      </c>
      <c r="AA17" s="27">
        <v>10</v>
      </c>
      <c r="AB17" s="28">
        <v>2.65</v>
      </c>
      <c r="AC17" s="34">
        <f t="shared" si="8"/>
        <v>7.35</v>
      </c>
      <c r="AD17" s="26">
        <v>0</v>
      </c>
      <c r="AE17" s="31">
        <f t="shared" si="9"/>
        <v>10.649999999999999</v>
      </c>
    </row>
    <row r="18" spans="1:31" ht="15" customHeight="1">
      <c r="A18" s="13"/>
      <c r="B18" s="33">
        <f t="shared" si="0"/>
        <v>6</v>
      </c>
      <c r="C18" s="23" t="s">
        <v>106</v>
      </c>
      <c r="D18" s="24">
        <v>2000</v>
      </c>
      <c r="E18" s="23" t="s">
        <v>32</v>
      </c>
      <c r="F18" s="23" t="s">
        <v>74</v>
      </c>
      <c r="G18" s="30">
        <f t="shared" si="1"/>
        <v>41.2</v>
      </c>
      <c r="H18" s="26">
        <v>2.4</v>
      </c>
      <c r="I18" s="27">
        <v>10</v>
      </c>
      <c r="J18" s="28">
        <v>1.9</v>
      </c>
      <c r="K18" s="34">
        <f t="shared" si="2"/>
        <v>8.1</v>
      </c>
      <c r="L18" s="26">
        <v>0</v>
      </c>
      <c r="M18" s="30">
        <f t="shared" si="3"/>
        <v>10.5</v>
      </c>
      <c r="N18" s="26">
        <v>2.7</v>
      </c>
      <c r="O18" s="27">
        <v>10</v>
      </c>
      <c r="P18" s="28">
        <v>3.25</v>
      </c>
      <c r="Q18" s="34">
        <f t="shared" si="4"/>
        <v>6.75</v>
      </c>
      <c r="R18" s="26">
        <v>0</v>
      </c>
      <c r="S18" s="30">
        <f t="shared" si="5"/>
        <v>9.45</v>
      </c>
      <c r="T18" s="26">
        <v>3.6</v>
      </c>
      <c r="U18" s="27">
        <v>10</v>
      </c>
      <c r="V18" s="28">
        <v>3.8</v>
      </c>
      <c r="W18" s="34">
        <f t="shared" si="6"/>
        <v>6.2</v>
      </c>
      <c r="X18" s="26">
        <v>0</v>
      </c>
      <c r="Y18" s="30">
        <f t="shared" si="7"/>
        <v>9.8</v>
      </c>
      <c r="Z18" s="26">
        <v>3.3</v>
      </c>
      <c r="AA18" s="27">
        <v>10</v>
      </c>
      <c r="AB18" s="28">
        <v>1.85</v>
      </c>
      <c r="AC18" s="34">
        <f t="shared" si="8"/>
        <v>8.15</v>
      </c>
      <c r="AD18" s="26">
        <v>0</v>
      </c>
      <c r="AE18" s="31">
        <f t="shared" si="9"/>
        <v>11.45</v>
      </c>
    </row>
    <row r="19" spans="1:31" ht="15" customHeight="1">
      <c r="A19" s="13"/>
      <c r="B19" s="33">
        <f t="shared" si="0"/>
        <v>7</v>
      </c>
      <c r="C19" s="23" t="s">
        <v>107</v>
      </c>
      <c r="D19" s="24">
        <v>2000</v>
      </c>
      <c r="E19" s="23" t="s">
        <v>29</v>
      </c>
      <c r="F19" s="23" t="s">
        <v>92</v>
      </c>
      <c r="G19" s="30">
        <f t="shared" si="1"/>
        <v>39.45</v>
      </c>
      <c r="H19" s="26">
        <v>2.4</v>
      </c>
      <c r="I19" s="27">
        <v>10</v>
      </c>
      <c r="J19" s="28">
        <v>2.8</v>
      </c>
      <c r="K19" s="34">
        <f t="shared" si="2"/>
        <v>7.2</v>
      </c>
      <c r="L19" s="26">
        <v>0</v>
      </c>
      <c r="M19" s="30">
        <f t="shared" si="3"/>
        <v>9.6</v>
      </c>
      <c r="N19" s="26">
        <v>2.3</v>
      </c>
      <c r="O19" s="27">
        <v>10</v>
      </c>
      <c r="P19" s="28">
        <v>3.7</v>
      </c>
      <c r="Q19" s="34">
        <f t="shared" si="4"/>
        <v>6.3</v>
      </c>
      <c r="R19" s="26">
        <v>0</v>
      </c>
      <c r="S19" s="30">
        <f t="shared" si="5"/>
        <v>8.6</v>
      </c>
      <c r="T19" s="26">
        <v>3.2</v>
      </c>
      <c r="U19" s="27">
        <v>10</v>
      </c>
      <c r="V19" s="28">
        <v>3.35</v>
      </c>
      <c r="W19" s="34">
        <f t="shared" si="6"/>
        <v>6.65</v>
      </c>
      <c r="X19" s="26">
        <v>0</v>
      </c>
      <c r="Y19" s="30">
        <f t="shared" si="7"/>
        <v>9.850000000000001</v>
      </c>
      <c r="Z19" s="26">
        <v>3.3</v>
      </c>
      <c r="AA19" s="27">
        <v>10</v>
      </c>
      <c r="AB19" s="28">
        <v>1.9</v>
      </c>
      <c r="AC19" s="34">
        <f t="shared" si="8"/>
        <v>8.1</v>
      </c>
      <c r="AD19" s="26">
        <v>0</v>
      </c>
      <c r="AE19" s="31">
        <f t="shared" si="9"/>
        <v>11.399999999999999</v>
      </c>
    </row>
    <row r="20" spans="1:31" ht="15" customHeight="1" thickBot="1">
      <c r="A20" s="13"/>
      <c r="B20" s="84">
        <f t="shared" si="0"/>
        <v>8</v>
      </c>
      <c r="C20" s="85" t="s">
        <v>108</v>
      </c>
      <c r="D20" s="86">
        <v>2000</v>
      </c>
      <c r="E20" s="85" t="s">
        <v>25</v>
      </c>
      <c r="F20" s="85" t="s">
        <v>101</v>
      </c>
      <c r="G20" s="87">
        <f t="shared" si="1"/>
        <v>38.15</v>
      </c>
      <c r="H20" s="88">
        <v>2.4</v>
      </c>
      <c r="I20" s="89">
        <v>10</v>
      </c>
      <c r="J20" s="90">
        <v>3.35</v>
      </c>
      <c r="K20" s="91">
        <f t="shared" si="2"/>
        <v>6.65</v>
      </c>
      <c r="L20" s="88">
        <v>0</v>
      </c>
      <c r="M20" s="87">
        <f t="shared" si="3"/>
        <v>9.05</v>
      </c>
      <c r="N20" s="88">
        <v>2.6</v>
      </c>
      <c r="O20" s="89">
        <v>10</v>
      </c>
      <c r="P20" s="90">
        <v>3.05</v>
      </c>
      <c r="Q20" s="91">
        <f t="shared" si="4"/>
        <v>6.95</v>
      </c>
      <c r="R20" s="88">
        <v>0</v>
      </c>
      <c r="S20" s="87">
        <f t="shared" si="5"/>
        <v>9.55</v>
      </c>
      <c r="T20" s="88">
        <v>3.1</v>
      </c>
      <c r="U20" s="89">
        <v>10</v>
      </c>
      <c r="V20" s="90">
        <v>3.45</v>
      </c>
      <c r="W20" s="91">
        <f t="shared" si="6"/>
        <v>6.55</v>
      </c>
      <c r="X20" s="88">
        <v>0</v>
      </c>
      <c r="Y20" s="87">
        <f t="shared" si="7"/>
        <v>9.65</v>
      </c>
      <c r="Z20" s="88">
        <v>3.3</v>
      </c>
      <c r="AA20" s="89">
        <v>10</v>
      </c>
      <c r="AB20" s="90">
        <v>3.4</v>
      </c>
      <c r="AC20" s="91">
        <f t="shared" si="8"/>
        <v>6.6</v>
      </c>
      <c r="AD20" s="88">
        <v>0</v>
      </c>
      <c r="AE20" s="92">
        <f t="shared" si="9"/>
        <v>9.899999999999999</v>
      </c>
    </row>
    <row r="65533" ht="15" customHeight="1"/>
  </sheetData>
  <sheetProtection selectLockedCells="1" selectUnlockedCells="1"/>
  <mergeCells count="12">
    <mergeCell ref="T11:Y11"/>
    <mergeCell ref="Z11:AE11"/>
    <mergeCell ref="B2:AE2"/>
    <mergeCell ref="B4:AE4"/>
    <mergeCell ref="B11:B12"/>
    <mergeCell ref="C11:C12"/>
    <mergeCell ref="D11:D12"/>
    <mergeCell ref="E11:E12"/>
    <mergeCell ref="F11:F12"/>
    <mergeCell ref="G11:G12"/>
    <mergeCell ref="H11:M11"/>
    <mergeCell ref="N11:S11"/>
  </mergeCells>
  <printOptions/>
  <pageMargins left="0.49027777777777776" right="0.39375" top="0.7875" bottom="0.39375" header="0.5118055555555555" footer="0.5118055555555555"/>
  <pageSetup fitToHeight="1" fitToWidth="1"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16"/>
  <sheetViews>
    <sheetView zoomScale="90" zoomScaleNormal="90" workbookViewId="0" topLeftCell="A1">
      <selection activeCell="B4" sqref="B4:AE4"/>
    </sheetView>
  </sheetViews>
  <sheetFormatPr defaultColWidth="9.140625" defaultRowHeight="12.75"/>
  <cols>
    <col min="1" max="1" width="0.9921875" style="1" customWidth="1"/>
    <col min="2" max="2" width="3.57421875" style="1" customWidth="1"/>
    <col min="3" max="3" width="20.8515625" style="1" customWidth="1"/>
    <col min="4" max="4" width="5.7109375" style="1" customWidth="1"/>
    <col min="5" max="5" width="27.140625" style="1" customWidth="1"/>
    <col min="6" max="6" width="25.7109375" style="1" customWidth="1"/>
    <col min="7" max="7" width="7.8515625" style="1" customWidth="1"/>
    <col min="8" max="8" width="4.8515625" style="2" customWidth="1"/>
    <col min="9" max="9" width="6.00390625" style="2" customWidth="1"/>
    <col min="10" max="10" width="6.140625" style="2" customWidth="1"/>
    <col min="11" max="11" width="6.00390625" style="2" customWidth="1"/>
    <col min="12" max="12" width="3.8515625" style="2" customWidth="1"/>
    <col min="13" max="13" width="7.140625" style="2" customWidth="1"/>
    <col min="14" max="14" width="4.00390625" style="1" customWidth="1"/>
    <col min="15" max="15" width="6.00390625" style="1" customWidth="1"/>
    <col min="16" max="16" width="6.140625" style="1" customWidth="1"/>
    <col min="17" max="17" width="6.00390625" style="1" customWidth="1"/>
    <col min="18" max="18" width="3.8515625" style="1" customWidth="1"/>
    <col min="19" max="19" width="7.140625" style="1" customWidth="1"/>
    <col min="20" max="20" width="4.00390625" style="1" customWidth="1"/>
    <col min="21" max="21" width="6.00390625" style="1" customWidth="1"/>
    <col min="22" max="22" width="7.140625" style="1" customWidth="1"/>
    <col min="23" max="23" width="6.00390625" style="1" customWidth="1"/>
    <col min="24" max="24" width="3.8515625" style="1" customWidth="1"/>
    <col min="25" max="25" width="7.140625" style="1" customWidth="1"/>
    <col min="26" max="26" width="4.00390625" style="1" customWidth="1"/>
    <col min="27" max="27" width="6.00390625" style="1" customWidth="1"/>
    <col min="28" max="28" width="6.140625" style="1" customWidth="1"/>
    <col min="29" max="29" width="6.00390625" style="1" customWidth="1"/>
    <col min="30" max="30" width="3.8515625" style="1" customWidth="1"/>
    <col min="31" max="31" width="7.140625" style="1" customWidth="1"/>
    <col min="32" max="16384" width="9.140625" style="1" customWidth="1"/>
  </cols>
  <sheetData>
    <row r="2" spans="2:31" ht="33" customHeight="1">
      <c r="B2" s="52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3" spans="3:31" ht="18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1" ht="25.5">
      <c r="B4" s="53" t="s">
        <v>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ht="12.75"/>
    <row r="6" spans="2:13" s="4" customFormat="1" ht="15.75">
      <c r="B6" s="5" t="s">
        <v>2</v>
      </c>
      <c r="C6" s="5"/>
      <c r="D6" s="6" t="s">
        <v>109</v>
      </c>
      <c r="H6" s="7"/>
      <c r="I6" s="7"/>
      <c r="J6" s="7"/>
      <c r="K6" s="7"/>
      <c r="L6" s="7"/>
      <c r="M6" s="7"/>
    </row>
    <row r="7" spans="2:4" ht="12.75">
      <c r="B7" s="8"/>
      <c r="C7" s="8"/>
      <c r="D7" s="8"/>
    </row>
    <row r="8" spans="2:4" ht="12.75">
      <c r="B8" s="8" t="s">
        <v>4</v>
      </c>
      <c r="C8" s="8"/>
      <c r="D8" s="9" t="s">
        <v>5</v>
      </c>
    </row>
    <row r="9" spans="2:4" ht="12.75">
      <c r="B9" s="8" t="s">
        <v>6</v>
      </c>
      <c r="C9" s="8"/>
      <c r="D9" s="9" t="s">
        <v>7</v>
      </c>
    </row>
    <row r="11" spans="2:31" ht="42" customHeight="1">
      <c r="B11" s="54" t="s">
        <v>8</v>
      </c>
      <c r="C11" s="55" t="s">
        <v>9</v>
      </c>
      <c r="D11" s="55" t="s">
        <v>10</v>
      </c>
      <c r="E11" s="55" t="s">
        <v>11</v>
      </c>
      <c r="F11" s="55" t="s">
        <v>12</v>
      </c>
      <c r="G11" s="56" t="s">
        <v>63</v>
      </c>
      <c r="H11" s="57" t="s">
        <v>14</v>
      </c>
      <c r="I11" s="57"/>
      <c r="J11" s="57"/>
      <c r="K11" s="57"/>
      <c r="L11" s="57"/>
      <c r="M11" s="57"/>
      <c r="N11" s="57" t="s">
        <v>15</v>
      </c>
      <c r="O11" s="57"/>
      <c r="P11" s="57"/>
      <c r="Q11" s="57"/>
      <c r="R11" s="57"/>
      <c r="S11" s="57"/>
      <c r="T11" s="57" t="s">
        <v>16</v>
      </c>
      <c r="U11" s="57"/>
      <c r="V11" s="57"/>
      <c r="W11" s="57"/>
      <c r="X11" s="57"/>
      <c r="Y11" s="57"/>
      <c r="Z11" s="58" t="s">
        <v>17</v>
      </c>
      <c r="AA11" s="58"/>
      <c r="AB11" s="58"/>
      <c r="AC11" s="58"/>
      <c r="AD11" s="58"/>
      <c r="AE11" s="58"/>
    </row>
    <row r="12" spans="2:31" ht="34.5" customHeight="1" thickBot="1">
      <c r="B12" s="54"/>
      <c r="C12" s="55"/>
      <c r="D12" s="55"/>
      <c r="E12" s="55"/>
      <c r="F12" s="55"/>
      <c r="G12" s="56"/>
      <c r="H12" s="10" t="s">
        <v>18</v>
      </c>
      <c r="I12" s="10" t="s">
        <v>19</v>
      </c>
      <c r="J12" s="11" t="s">
        <v>20</v>
      </c>
      <c r="K12" s="10" t="s">
        <v>21</v>
      </c>
      <c r="L12" s="11" t="s">
        <v>22</v>
      </c>
      <c r="M12" s="10" t="s">
        <v>23</v>
      </c>
      <c r="N12" s="10" t="s">
        <v>18</v>
      </c>
      <c r="O12" s="10" t="s">
        <v>19</v>
      </c>
      <c r="P12" s="11" t="s">
        <v>20</v>
      </c>
      <c r="Q12" s="10" t="s">
        <v>21</v>
      </c>
      <c r="R12" s="11" t="s">
        <v>22</v>
      </c>
      <c r="S12" s="10" t="s">
        <v>23</v>
      </c>
      <c r="T12" s="10" t="s">
        <v>18</v>
      </c>
      <c r="U12" s="10" t="s">
        <v>19</v>
      </c>
      <c r="V12" s="11" t="s">
        <v>20</v>
      </c>
      <c r="W12" s="10" t="s">
        <v>21</v>
      </c>
      <c r="X12" s="11" t="s">
        <v>22</v>
      </c>
      <c r="Y12" s="10" t="s">
        <v>23</v>
      </c>
      <c r="Z12" s="10" t="s">
        <v>18</v>
      </c>
      <c r="AA12" s="10" t="s">
        <v>19</v>
      </c>
      <c r="AB12" s="11" t="s">
        <v>20</v>
      </c>
      <c r="AC12" s="10" t="s">
        <v>21</v>
      </c>
      <c r="AD12" s="11" t="s">
        <v>22</v>
      </c>
      <c r="AE12" s="12" t="s">
        <v>23</v>
      </c>
    </row>
    <row r="13" spans="1:31" ht="15" customHeight="1">
      <c r="A13" s="13"/>
      <c r="B13" s="93">
        <v>1</v>
      </c>
      <c r="C13" s="63" t="s">
        <v>110</v>
      </c>
      <c r="D13" s="64">
        <v>1999</v>
      </c>
      <c r="E13" s="63" t="s">
        <v>25</v>
      </c>
      <c r="F13" s="63" t="s">
        <v>101</v>
      </c>
      <c r="G13" s="70">
        <f>M13+S13+Y13+AE13</f>
        <v>39.3</v>
      </c>
      <c r="H13" s="66">
        <v>3</v>
      </c>
      <c r="I13" s="67">
        <v>10</v>
      </c>
      <c r="J13" s="68">
        <v>2.95</v>
      </c>
      <c r="K13" s="69">
        <f>MAX(0,I13-J13)</f>
        <v>7.05</v>
      </c>
      <c r="L13" s="66">
        <v>0</v>
      </c>
      <c r="M13" s="70">
        <f>H13+K13-L13</f>
        <v>10.05</v>
      </c>
      <c r="N13" s="66">
        <v>2</v>
      </c>
      <c r="O13" s="67">
        <v>10</v>
      </c>
      <c r="P13" s="68">
        <v>2.95</v>
      </c>
      <c r="Q13" s="69">
        <f>MAX(0,O13-P13)</f>
        <v>7.05</v>
      </c>
      <c r="R13" s="66">
        <v>0</v>
      </c>
      <c r="S13" s="70">
        <f>N13+Q13-R13</f>
        <v>9.05</v>
      </c>
      <c r="T13" s="66">
        <v>3</v>
      </c>
      <c r="U13" s="67">
        <v>10</v>
      </c>
      <c r="V13" s="68">
        <v>4.55</v>
      </c>
      <c r="W13" s="69">
        <f>MAX(0,U13-V13)</f>
        <v>5.45</v>
      </c>
      <c r="X13" s="66">
        <v>0</v>
      </c>
      <c r="Y13" s="70">
        <f>T13+W13-X13</f>
        <v>8.45</v>
      </c>
      <c r="Z13" s="66">
        <v>4</v>
      </c>
      <c r="AA13" s="67">
        <v>10</v>
      </c>
      <c r="AB13" s="68">
        <v>2.25</v>
      </c>
      <c r="AC13" s="69">
        <f>MAX(0,AA13-AB13)</f>
        <v>7.75</v>
      </c>
      <c r="AD13" s="66">
        <v>0</v>
      </c>
      <c r="AE13" s="71">
        <f>Z13+AC13-AD13</f>
        <v>11.75</v>
      </c>
    </row>
    <row r="14" spans="1:31" ht="15" customHeight="1">
      <c r="A14" s="13"/>
      <c r="B14" s="33">
        <f>B13+1</f>
        <v>2</v>
      </c>
      <c r="C14" s="23" t="s">
        <v>111</v>
      </c>
      <c r="D14" s="24">
        <v>1997</v>
      </c>
      <c r="E14" s="23" t="s">
        <v>32</v>
      </c>
      <c r="F14" s="23" t="s">
        <v>74</v>
      </c>
      <c r="G14" s="30">
        <f>M14+S14+Y14+AE14</f>
        <v>38.55</v>
      </c>
      <c r="H14" s="26">
        <v>3</v>
      </c>
      <c r="I14" s="27">
        <v>10</v>
      </c>
      <c r="J14" s="28">
        <v>3.1</v>
      </c>
      <c r="K14" s="34">
        <f>MAX(0,I14-J14)</f>
        <v>6.9</v>
      </c>
      <c r="L14" s="26">
        <v>0</v>
      </c>
      <c r="M14" s="30">
        <f>H14+K14-L14</f>
        <v>9.9</v>
      </c>
      <c r="N14" s="26">
        <v>1.9</v>
      </c>
      <c r="O14" s="27">
        <v>10</v>
      </c>
      <c r="P14" s="28">
        <v>3.55</v>
      </c>
      <c r="Q14" s="34">
        <f>MAX(0,O14-P14)</f>
        <v>6.45</v>
      </c>
      <c r="R14" s="26">
        <v>0</v>
      </c>
      <c r="S14" s="30">
        <f>N14+Q14-R14</f>
        <v>8.35</v>
      </c>
      <c r="T14" s="26">
        <v>2.5</v>
      </c>
      <c r="U14" s="27">
        <v>10</v>
      </c>
      <c r="V14" s="28">
        <v>2.65</v>
      </c>
      <c r="W14" s="34">
        <f>MAX(0,U14-V14)</f>
        <v>7.35</v>
      </c>
      <c r="X14" s="26">
        <v>0</v>
      </c>
      <c r="Y14" s="30">
        <f>T14+W14-X14</f>
        <v>9.85</v>
      </c>
      <c r="Z14" s="26">
        <v>2.7</v>
      </c>
      <c r="AA14" s="27">
        <v>10</v>
      </c>
      <c r="AB14" s="28">
        <v>2.25</v>
      </c>
      <c r="AC14" s="34">
        <f>MAX(0,AA14-AB14)</f>
        <v>7.75</v>
      </c>
      <c r="AD14" s="26">
        <v>0</v>
      </c>
      <c r="AE14" s="31">
        <f>Z14+AC14-AD14</f>
        <v>10.45</v>
      </c>
    </row>
    <row r="15" spans="1:31" ht="15" customHeight="1">
      <c r="A15" s="13"/>
      <c r="B15" s="33">
        <f>B14+1</f>
        <v>3</v>
      </c>
      <c r="C15" s="23" t="s">
        <v>112</v>
      </c>
      <c r="D15" s="24">
        <v>1998</v>
      </c>
      <c r="E15" s="23" t="s">
        <v>29</v>
      </c>
      <c r="F15" s="23" t="s">
        <v>92</v>
      </c>
      <c r="G15" s="30">
        <f>M15+S15+Y15+AE15</f>
        <v>34.25</v>
      </c>
      <c r="H15" s="26">
        <v>2.4</v>
      </c>
      <c r="I15" s="27">
        <v>10</v>
      </c>
      <c r="J15" s="28">
        <v>2.9</v>
      </c>
      <c r="K15" s="34">
        <f>MAX(0,I15-J15)</f>
        <v>7.1</v>
      </c>
      <c r="L15" s="26">
        <v>0</v>
      </c>
      <c r="M15" s="30">
        <f>H15+K15-L15</f>
        <v>9.5</v>
      </c>
      <c r="N15" s="26">
        <v>1.8</v>
      </c>
      <c r="O15" s="27">
        <v>8</v>
      </c>
      <c r="P15" s="28">
        <v>4.15</v>
      </c>
      <c r="Q15" s="34">
        <f>MAX(0,O15-P15)</f>
        <v>3.8499999999999996</v>
      </c>
      <c r="R15" s="26">
        <v>0</v>
      </c>
      <c r="S15" s="30">
        <f>N15+Q15-R15</f>
        <v>5.6499999999999995</v>
      </c>
      <c r="T15" s="26">
        <v>2.3</v>
      </c>
      <c r="U15" s="27">
        <v>10</v>
      </c>
      <c r="V15" s="28">
        <v>2.55</v>
      </c>
      <c r="W15" s="34">
        <f>MAX(0,U15-V15)</f>
        <v>7.45</v>
      </c>
      <c r="X15" s="26">
        <v>0</v>
      </c>
      <c r="Y15" s="30">
        <f>T15+W15-X15</f>
        <v>9.75</v>
      </c>
      <c r="Z15" s="26">
        <v>2.4</v>
      </c>
      <c r="AA15" s="27">
        <v>10</v>
      </c>
      <c r="AB15" s="28">
        <v>3.05</v>
      </c>
      <c r="AC15" s="34">
        <f>MAX(0,AA15-AB15)</f>
        <v>6.95</v>
      </c>
      <c r="AD15" s="26">
        <v>0</v>
      </c>
      <c r="AE15" s="31">
        <f>Z15+AC15-AD15</f>
        <v>9.35</v>
      </c>
    </row>
    <row r="16" spans="1:31" ht="15" customHeight="1" thickBot="1">
      <c r="A16" s="13"/>
      <c r="B16" s="35">
        <f>B15+1</f>
        <v>4</v>
      </c>
      <c r="C16" s="47" t="s">
        <v>113</v>
      </c>
      <c r="D16" s="48">
        <v>1998</v>
      </c>
      <c r="E16" s="47" t="s">
        <v>114</v>
      </c>
      <c r="F16" s="47" t="s">
        <v>115</v>
      </c>
      <c r="G16" s="36">
        <f>M16+S16+Y16+AE16</f>
        <v>30.15</v>
      </c>
      <c r="H16" s="37">
        <v>2.4</v>
      </c>
      <c r="I16" s="38">
        <v>10</v>
      </c>
      <c r="J16" s="39">
        <v>2.65</v>
      </c>
      <c r="K16" s="40">
        <f>MAX(0,I16-J16)</f>
        <v>7.35</v>
      </c>
      <c r="L16" s="37">
        <v>0</v>
      </c>
      <c r="M16" s="36">
        <f>H16+K16-L16</f>
        <v>9.75</v>
      </c>
      <c r="N16" s="37">
        <v>1.1</v>
      </c>
      <c r="O16" s="38">
        <v>8</v>
      </c>
      <c r="P16" s="39">
        <v>4.45</v>
      </c>
      <c r="Q16" s="40">
        <f>MAX(0,O16-P16)</f>
        <v>3.55</v>
      </c>
      <c r="R16" s="37">
        <v>0</v>
      </c>
      <c r="S16" s="36">
        <f>N16+Q16-R16</f>
        <v>4.65</v>
      </c>
      <c r="T16" s="37">
        <v>1.4</v>
      </c>
      <c r="U16" s="38">
        <v>10</v>
      </c>
      <c r="V16" s="39">
        <v>4.8</v>
      </c>
      <c r="W16" s="40">
        <f>MAX(0,U16-V16)</f>
        <v>5.2</v>
      </c>
      <c r="X16" s="37">
        <v>0</v>
      </c>
      <c r="Y16" s="36">
        <f>T16+W16-X16</f>
        <v>6.6</v>
      </c>
      <c r="Z16" s="37">
        <v>2.9</v>
      </c>
      <c r="AA16" s="38">
        <v>10</v>
      </c>
      <c r="AB16" s="39">
        <v>3.75</v>
      </c>
      <c r="AC16" s="40">
        <f>MAX(0,AA16-AB16)</f>
        <v>6.25</v>
      </c>
      <c r="AD16" s="37">
        <v>0</v>
      </c>
      <c r="AE16" s="41">
        <f>Z16+AC16-AD16</f>
        <v>9.15</v>
      </c>
    </row>
    <row r="65534" ht="15" customHeight="1"/>
  </sheetData>
  <sheetProtection selectLockedCells="1" selectUnlockedCells="1"/>
  <mergeCells count="12">
    <mergeCell ref="T11:Y11"/>
    <mergeCell ref="Z11:AE11"/>
    <mergeCell ref="B2:AE2"/>
    <mergeCell ref="B4:AE4"/>
    <mergeCell ref="B11:B12"/>
    <mergeCell ref="C11:C12"/>
    <mergeCell ref="D11:D12"/>
    <mergeCell ref="E11:E12"/>
    <mergeCell ref="F11:F12"/>
    <mergeCell ref="G11:G12"/>
    <mergeCell ref="H11:M11"/>
    <mergeCell ref="N11:S11"/>
  </mergeCells>
  <printOptions/>
  <pageMargins left="0.49027777777777776" right="0.39375" top="0.7875" bottom="0.39375" header="0.5118055555555555" footer="0.5118055555555555"/>
  <pageSetup fitToHeight="1" fitToWidth="1"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16"/>
  <sheetViews>
    <sheetView zoomScale="90" zoomScaleNormal="90" workbookViewId="0" topLeftCell="A1">
      <selection activeCell="B4" sqref="B4:AE4"/>
    </sheetView>
  </sheetViews>
  <sheetFormatPr defaultColWidth="9.140625" defaultRowHeight="12.75"/>
  <cols>
    <col min="1" max="1" width="0.9921875" style="1" customWidth="1"/>
    <col min="2" max="2" width="3.57421875" style="1" customWidth="1"/>
    <col min="3" max="3" width="20.8515625" style="1" customWidth="1"/>
    <col min="4" max="4" width="5.7109375" style="1" customWidth="1"/>
    <col min="5" max="5" width="27.140625" style="1" customWidth="1"/>
    <col min="6" max="6" width="25.7109375" style="1" customWidth="1"/>
    <col min="7" max="7" width="7.8515625" style="1" customWidth="1"/>
    <col min="8" max="8" width="4.8515625" style="2" customWidth="1"/>
    <col min="9" max="9" width="6.00390625" style="2" customWidth="1"/>
    <col min="10" max="10" width="6.140625" style="2" customWidth="1"/>
    <col min="11" max="11" width="6.00390625" style="2" customWidth="1"/>
    <col min="12" max="12" width="3.8515625" style="2" customWidth="1"/>
    <col min="13" max="13" width="7.140625" style="2" customWidth="1"/>
    <col min="14" max="14" width="4.00390625" style="1" customWidth="1"/>
    <col min="15" max="15" width="6.00390625" style="1" customWidth="1"/>
    <col min="16" max="16" width="6.140625" style="1" customWidth="1"/>
    <col min="17" max="17" width="6.00390625" style="1" customWidth="1"/>
    <col min="18" max="18" width="3.8515625" style="1" customWidth="1"/>
    <col min="19" max="19" width="7.140625" style="1" customWidth="1"/>
    <col min="20" max="20" width="4.00390625" style="1" customWidth="1"/>
    <col min="21" max="21" width="6.00390625" style="1" customWidth="1"/>
    <col min="22" max="22" width="7.140625" style="1" customWidth="1"/>
    <col min="23" max="23" width="6.00390625" style="1" customWidth="1"/>
    <col min="24" max="24" width="3.8515625" style="1" customWidth="1"/>
    <col min="25" max="25" width="7.140625" style="1" customWidth="1"/>
    <col min="26" max="26" width="4.00390625" style="1" customWidth="1"/>
    <col min="27" max="27" width="6.00390625" style="1" customWidth="1"/>
    <col min="28" max="28" width="6.140625" style="1" customWidth="1"/>
    <col min="29" max="29" width="6.00390625" style="1" customWidth="1"/>
    <col min="30" max="30" width="3.8515625" style="1" customWidth="1"/>
    <col min="31" max="31" width="7.140625" style="1" customWidth="1"/>
    <col min="32" max="16384" width="9.140625" style="1" customWidth="1"/>
  </cols>
  <sheetData>
    <row r="2" spans="2:31" ht="33" customHeight="1">
      <c r="B2" s="52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3" spans="3:31" ht="18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1" ht="25.5">
      <c r="B4" s="53" t="s">
        <v>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ht="12.75"/>
    <row r="6" spans="2:13" s="4" customFormat="1" ht="15.75">
      <c r="B6" s="5" t="s">
        <v>2</v>
      </c>
      <c r="C6" s="5"/>
      <c r="D6" s="6" t="s">
        <v>118</v>
      </c>
      <c r="H6" s="7"/>
      <c r="I6" s="7"/>
      <c r="J6" s="7"/>
      <c r="K6" s="7"/>
      <c r="L6" s="7"/>
      <c r="M6" s="7"/>
    </row>
    <row r="7" spans="2:4" ht="12.75">
      <c r="B7" s="8"/>
      <c r="C7" s="8"/>
      <c r="D7" s="8"/>
    </row>
    <row r="8" spans="2:4" ht="12.75">
      <c r="B8" s="8" t="s">
        <v>4</v>
      </c>
      <c r="C8" s="8"/>
      <c r="D8" s="9" t="s">
        <v>5</v>
      </c>
    </row>
    <row r="9" spans="2:4" ht="12.75">
      <c r="B9" s="8" t="s">
        <v>6</v>
      </c>
      <c r="C9" s="8"/>
      <c r="D9" s="9" t="s">
        <v>7</v>
      </c>
    </row>
    <row r="11" spans="2:31" ht="42" customHeight="1">
      <c r="B11" s="54" t="s">
        <v>8</v>
      </c>
      <c r="C11" s="55" t="s">
        <v>9</v>
      </c>
      <c r="D11" s="55" t="s">
        <v>10</v>
      </c>
      <c r="E11" s="55" t="s">
        <v>11</v>
      </c>
      <c r="F11" s="55" t="s">
        <v>12</v>
      </c>
      <c r="G11" s="56" t="s">
        <v>63</v>
      </c>
      <c r="H11" s="57" t="s">
        <v>14</v>
      </c>
      <c r="I11" s="57"/>
      <c r="J11" s="57"/>
      <c r="K11" s="57"/>
      <c r="L11" s="57"/>
      <c r="M11" s="57"/>
      <c r="N11" s="57" t="s">
        <v>15</v>
      </c>
      <c r="O11" s="57"/>
      <c r="P11" s="57"/>
      <c r="Q11" s="57"/>
      <c r="R11" s="57"/>
      <c r="S11" s="57"/>
      <c r="T11" s="57" t="s">
        <v>16</v>
      </c>
      <c r="U11" s="57"/>
      <c r="V11" s="57"/>
      <c r="W11" s="57"/>
      <c r="X11" s="57"/>
      <c r="Y11" s="57"/>
      <c r="Z11" s="58" t="s">
        <v>17</v>
      </c>
      <c r="AA11" s="58"/>
      <c r="AB11" s="58"/>
      <c r="AC11" s="58"/>
      <c r="AD11" s="58"/>
      <c r="AE11" s="58"/>
    </row>
    <row r="12" spans="2:31" ht="34.5" customHeight="1" thickBot="1">
      <c r="B12" s="54"/>
      <c r="C12" s="55"/>
      <c r="D12" s="55"/>
      <c r="E12" s="55"/>
      <c r="F12" s="55"/>
      <c r="G12" s="56"/>
      <c r="H12" s="10" t="s">
        <v>18</v>
      </c>
      <c r="I12" s="10" t="s">
        <v>19</v>
      </c>
      <c r="J12" s="11" t="s">
        <v>20</v>
      </c>
      <c r="K12" s="10" t="s">
        <v>21</v>
      </c>
      <c r="L12" s="11" t="s">
        <v>22</v>
      </c>
      <c r="M12" s="10" t="s">
        <v>23</v>
      </c>
      <c r="N12" s="10" t="s">
        <v>18</v>
      </c>
      <c r="O12" s="10" t="s">
        <v>19</v>
      </c>
      <c r="P12" s="11" t="s">
        <v>20</v>
      </c>
      <c r="Q12" s="10" t="s">
        <v>21</v>
      </c>
      <c r="R12" s="11" t="s">
        <v>22</v>
      </c>
      <c r="S12" s="10" t="s">
        <v>23</v>
      </c>
      <c r="T12" s="10" t="s">
        <v>18</v>
      </c>
      <c r="U12" s="10" t="s">
        <v>19</v>
      </c>
      <c r="V12" s="11" t="s">
        <v>20</v>
      </c>
      <c r="W12" s="10" t="s">
        <v>21</v>
      </c>
      <c r="X12" s="11" t="s">
        <v>22</v>
      </c>
      <c r="Y12" s="10" t="s">
        <v>23</v>
      </c>
      <c r="Z12" s="10" t="s">
        <v>18</v>
      </c>
      <c r="AA12" s="10" t="s">
        <v>19</v>
      </c>
      <c r="AB12" s="11" t="s">
        <v>20</v>
      </c>
      <c r="AC12" s="10" t="s">
        <v>21</v>
      </c>
      <c r="AD12" s="11" t="s">
        <v>22</v>
      </c>
      <c r="AE12" s="12" t="s">
        <v>23</v>
      </c>
    </row>
    <row r="13" spans="1:31" ht="15" customHeight="1">
      <c r="A13" s="13"/>
      <c r="B13" s="32">
        <v>1</v>
      </c>
      <c r="C13" s="14" t="s">
        <v>119</v>
      </c>
      <c r="D13" s="15">
        <v>1988</v>
      </c>
      <c r="E13" s="14" t="s">
        <v>32</v>
      </c>
      <c r="F13" s="14" t="s">
        <v>120</v>
      </c>
      <c r="G13" s="20">
        <f>M13+S13+Y13+AE13</f>
        <v>45.25</v>
      </c>
      <c r="H13" s="16">
        <v>4</v>
      </c>
      <c r="I13" s="17">
        <v>10</v>
      </c>
      <c r="J13" s="18">
        <v>1.45</v>
      </c>
      <c r="K13" s="19">
        <f>MAX(0,I13-J13)</f>
        <v>8.55</v>
      </c>
      <c r="L13" s="16">
        <v>0</v>
      </c>
      <c r="M13" s="20">
        <f>H13+K13-L13</f>
        <v>12.55</v>
      </c>
      <c r="N13" s="16">
        <v>3.2</v>
      </c>
      <c r="O13" s="17">
        <v>10</v>
      </c>
      <c r="P13" s="18">
        <v>2.75</v>
      </c>
      <c r="Q13" s="19">
        <f>MAX(0,O13-P13)</f>
        <v>7.25</v>
      </c>
      <c r="R13" s="16">
        <v>0</v>
      </c>
      <c r="S13" s="20">
        <f>N13+Q13-R13</f>
        <v>10.45</v>
      </c>
      <c r="T13" s="16">
        <v>3.2</v>
      </c>
      <c r="U13" s="17">
        <v>10</v>
      </c>
      <c r="V13" s="18">
        <v>3.55</v>
      </c>
      <c r="W13" s="19">
        <f>MAX(0,U13-V13)</f>
        <v>6.45</v>
      </c>
      <c r="X13" s="16">
        <v>0</v>
      </c>
      <c r="Y13" s="20">
        <f>T13+W13-X13</f>
        <v>9.65</v>
      </c>
      <c r="Z13" s="16">
        <v>4.2</v>
      </c>
      <c r="AA13" s="17">
        <v>10</v>
      </c>
      <c r="AB13" s="18">
        <v>1.6</v>
      </c>
      <c r="AC13" s="19">
        <f>MAX(0,AA13-AB13)</f>
        <v>8.4</v>
      </c>
      <c r="AD13" s="16">
        <v>0</v>
      </c>
      <c r="AE13" s="21">
        <f>Z13+AC13-AD13</f>
        <v>12.600000000000001</v>
      </c>
    </row>
    <row r="14" spans="1:31" ht="15" customHeight="1">
      <c r="A14" s="13"/>
      <c r="B14" s="33">
        <f>B13+1</f>
        <v>2</v>
      </c>
      <c r="C14" s="23" t="s">
        <v>121</v>
      </c>
      <c r="D14" s="24">
        <v>1995</v>
      </c>
      <c r="E14" s="23" t="s">
        <v>29</v>
      </c>
      <c r="F14" s="23" t="s">
        <v>92</v>
      </c>
      <c r="G14" s="30">
        <f>M14+S14+Y14+AE14</f>
        <v>41.400000000000006</v>
      </c>
      <c r="H14" s="26">
        <v>4.2</v>
      </c>
      <c r="I14" s="27">
        <v>10</v>
      </c>
      <c r="J14" s="28">
        <v>1.75</v>
      </c>
      <c r="K14" s="34">
        <f>MAX(0,I14-J14)</f>
        <v>8.25</v>
      </c>
      <c r="L14" s="26">
        <v>0</v>
      </c>
      <c r="M14" s="30">
        <f>H14+K14-L14</f>
        <v>12.45</v>
      </c>
      <c r="N14" s="26">
        <v>2.2</v>
      </c>
      <c r="O14" s="27">
        <v>10</v>
      </c>
      <c r="P14" s="28">
        <v>5.55</v>
      </c>
      <c r="Q14" s="34">
        <f>MAX(0,O14-P14)</f>
        <v>4.45</v>
      </c>
      <c r="R14" s="26">
        <v>0</v>
      </c>
      <c r="S14" s="30">
        <f>N14+Q14-R14</f>
        <v>6.65</v>
      </c>
      <c r="T14" s="26">
        <v>3.6</v>
      </c>
      <c r="U14" s="27">
        <v>10</v>
      </c>
      <c r="V14" s="28">
        <v>2.65</v>
      </c>
      <c r="W14" s="34">
        <f>MAX(0,U14-V14)</f>
        <v>7.35</v>
      </c>
      <c r="X14" s="26">
        <v>0</v>
      </c>
      <c r="Y14" s="30">
        <f>T14+W14-X14</f>
        <v>10.95</v>
      </c>
      <c r="Z14" s="26">
        <v>4.4</v>
      </c>
      <c r="AA14" s="27">
        <v>10</v>
      </c>
      <c r="AB14" s="28">
        <v>2.55</v>
      </c>
      <c r="AC14" s="34">
        <f>MAX(0,AA14-AB14)</f>
        <v>7.45</v>
      </c>
      <c r="AD14" s="26">
        <v>0.5</v>
      </c>
      <c r="AE14" s="31">
        <f>Z14+AC14-AD14</f>
        <v>11.350000000000001</v>
      </c>
    </row>
    <row r="15" spans="1:31" ht="15" customHeight="1">
      <c r="A15" s="13"/>
      <c r="B15" s="33">
        <f>B14+1</f>
        <v>3</v>
      </c>
      <c r="C15" s="23" t="s">
        <v>122</v>
      </c>
      <c r="D15" s="24">
        <v>1996</v>
      </c>
      <c r="E15" s="23" t="s">
        <v>32</v>
      </c>
      <c r="F15" s="23" t="s">
        <v>74</v>
      </c>
      <c r="G15" s="30">
        <f>M15+S15+Y15+AE15</f>
        <v>39.8</v>
      </c>
      <c r="H15" s="26">
        <v>4</v>
      </c>
      <c r="I15" s="27">
        <v>10</v>
      </c>
      <c r="J15" s="28">
        <v>3.2</v>
      </c>
      <c r="K15" s="34">
        <f>MAX(0,I15-J15)</f>
        <v>6.8</v>
      </c>
      <c r="L15" s="26">
        <v>0</v>
      </c>
      <c r="M15" s="30">
        <f>H15+K15-L15</f>
        <v>10.8</v>
      </c>
      <c r="N15" s="26">
        <v>2</v>
      </c>
      <c r="O15" s="27">
        <v>10</v>
      </c>
      <c r="P15" s="28">
        <v>3.3</v>
      </c>
      <c r="Q15" s="34">
        <f>MAX(0,O15-P15)</f>
        <v>6.7</v>
      </c>
      <c r="R15" s="26">
        <v>0</v>
      </c>
      <c r="S15" s="30">
        <f>N15+Q15-R15</f>
        <v>8.7</v>
      </c>
      <c r="T15" s="26">
        <v>3.1</v>
      </c>
      <c r="U15" s="27">
        <v>10</v>
      </c>
      <c r="V15" s="28">
        <v>2.9</v>
      </c>
      <c r="W15" s="34">
        <f>MAX(0,U15-V15)</f>
        <v>7.1</v>
      </c>
      <c r="X15" s="26">
        <v>0</v>
      </c>
      <c r="Y15" s="30">
        <f>T15+W15-X15</f>
        <v>10.2</v>
      </c>
      <c r="Z15" s="26">
        <v>2.5</v>
      </c>
      <c r="AA15" s="27">
        <v>10</v>
      </c>
      <c r="AB15" s="28">
        <v>2.4</v>
      </c>
      <c r="AC15" s="34">
        <f>MAX(0,AA15-AB15)</f>
        <v>7.6</v>
      </c>
      <c r="AD15" s="26">
        <v>0</v>
      </c>
      <c r="AE15" s="31">
        <f>Z15+AC15-AD15</f>
        <v>10.1</v>
      </c>
    </row>
    <row r="16" spans="1:31" ht="15" customHeight="1" thickBot="1">
      <c r="A16" s="13"/>
      <c r="B16" s="35">
        <f>B15+1</f>
        <v>4</v>
      </c>
      <c r="C16" s="47" t="s">
        <v>123</v>
      </c>
      <c r="D16" s="48">
        <v>1996</v>
      </c>
      <c r="E16" s="42" t="s">
        <v>116</v>
      </c>
      <c r="F16" s="42" t="s">
        <v>117</v>
      </c>
      <c r="G16" s="36">
        <f>M16+S16+Y16+AE16</f>
        <v>19.9</v>
      </c>
      <c r="H16" s="37">
        <v>2.4</v>
      </c>
      <c r="I16" s="38">
        <v>10</v>
      </c>
      <c r="J16" s="39">
        <v>3.9</v>
      </c>
      <c r="K16" s="40">
        <f>MAX(0,I16-J16)</f>
        <v>6.1</v>
      </c>
      <c r="L16" s="37">
        <v>0</v>
      </c>
      <c r="M16" s="36">
        <f>H16+K16-L16</f>
        <v>8.5</v>
      </c>
      <c r="N16" s="37">
        <v>0.8</v>
      </c>
      <c r="O16" s="38">
        <v>4</v>
      </c>
      <c r="P16" s="39">
        <v>6.05</v>
      </c>
      <c r="Q16" s="40">
        <f>MAX(0,O16-P16)</f>
        <v>0</v>
      </c>
      <c r="R16" s="37">
        <v>0</v>
      </c>
      <c r="S16" s="36">
        <f>N16+Q16-R16</f>
        <v>0.8</v>
      </c>
      <c r="T16" s="37">
        <v>0.7</v>
      </c>
      <c r="U16" s="38">
        <v>10</v>
      </c>
      <c r="V16" s="39">
        <v>6.7</v>
      </c>
      <c r="W16" s="40">
        <f>MAX(0,U16-V16)</f>
        <v>3.3</v>
      </c>
      <c r="X16" s="37">
        <v>0</v>
      </c>
      <c r="Y16" s="36">
        <f>T16+W16-X16</f>
        <v>4</v>
      </c>
      <c r="Z16" s="37">
        <v>1.4</v>
      </c>
      <c r="AA16" s="38">
        <v>10</v>
      </c>
      <c r="AB16" s="39">
        <v>4.8</v>
      </c>
      <c r="AC16" s="40">
        <f>MAX(0,AA16-AB16)</f>
        <v>5.2</v>
      </c>
      <c r="AD16" s="37">
        <v>0</v>
      </c>
      <c r="AE16" s="41">
        <f>Z16+AC16-AD16</f>
        <v>6.6</v>
      </c>
    </row>
    <row r="65536" ht="15" customHeight="1"/>
  </sheetData>
  <sheetProtection selectLockedCells="1" selectUnlockedCells="1"/>
  <mergeCells count="12">
    <mergeCell ref="T11:Y11"/>
    <mergeCell ref="Z11:AE11"/>
    <mergeCell ref="B2:AE2"/>
    <mergeCell ref="B4:AE4"/>
    <mergeCell ref="B11:B12"/>
    <mergeCell ref="C11:C12"/>
    <mergeCell ref="D11:D12"/>
    <mergeCell ref="E11:E12"/>
    <mergeCell ref="F11:F12"/>
    <mergeCell ref="G11:G12"/>
    <mergeCell ref="H11:M11"/>
    <mergeCell ref="N11:S11"/>
  </mergeCells>
  <printOptions/>
  <pageMargins left="0.49027777777777776" right="0.39375" top="0.7875" bottom="0.39375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2012-05-26T16:48:07Z</cp:lastPrinted>
  <dcterms:created xsi:type="dcterms:W3CDTF">2011-05-10T06:52:44Z</dcterms:created>
  <dcterms:modified xsi:type="dcterms:W3CDTF">2012-05-26T17:01:08Z</dcterms:modified>
  <cp:category/>
  <cp:version/>
  <cp:contentType/>
  <cp:contentStatus/>
  <cp:revision>64</cp:revision>
</cp:coreProperties>
</file>